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okadanao-notepc/Desktop/やること/202107_子供部屋にぴったり/"/>
    </mc:Choice>
  </mc:AlternateContent>
  <xr:revisionPtr revIDLastSave="0" documentId="13_ncr:1_{36289BA3-1652-9F41-AE84-9EF1099C5AFF}" xr6:coauthVersionLast="47" xr6:coauthVersionMax="47" xr10:uidLastSave="{00000000-0000-0000-0000-000000000000}"/>
  <bookViews>
    <workbookView xWindow="18940" yWindow="6180" windowWidth="32620" windowHeight="21520" tabRatio="511" xr2:uid="{00000000-000D-0000-FFFF-FFFF00000000}"/>
  </bookViews>
  <sheets>
    <sheet name="商品リスト1" sheetId="3" r:id="rId1"/>
    <sheet name="商品リスト2" sheetId="1" r:id="rId2"/>
    <sheet name="在庫推移" sheetId="2" state="hidden" r:id="rId3"/>
  </sheets>
  <definedNames>
    <definedName name="_xlnm.Print_Area" localSheetId="0">商品リスト1!$B$2:$M$25</definedName>
    <definedName name="_xlnm.Print_Area" localSheetId="1">商品リスト2!$B$2:$P$16</definedName>
    <definedName name="_xlnm.Print_Titles" localSheetId="0">商品リスト1!$8:$8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8" i="1" l="1"/>
  <c r="J167" i="1"/>
  <c r="J166" i="1"/>
  <c r="J165" i="1"/>
  <c r="J164" i="1"/>
  <c r="J163" i="1"/>
  <c r="J162" i="1"/>
  <c r="J161" i="1"/>
  <c r="J160" i="1"/>
  <c r="J159" i="1"/>
  <c r="J151" i="1"/>
  <c r="J150" i="1"/>
  <c r="J149" i="1"/>
  <c r="J148" i="1"/>
  <c r="J147" i="1"/>
  <c r="J146" i="1"/>
  <c r="J145" i="1"/>
  <c r="J144" i="1"/>
  <c r="J143" i="1"/>
  <c r="J142" i="1"/>
  <c r="J134" i="1"/>
  <c r="J133" i="1"/>
  <c r="J132" i="1"/>
  <c r="J131" i="1"/>
  <c r="J130" i="1"/>
  <c r="J129" i="1"/>
  <c r="J128" i="1"/>
  <c r="J127" i="1"/>
  <c r="J126" i="1"/>
  <c r="J125" i="1"/>
  <c r="J117" i="1"/>
  <c r="J116" i="1"/>
  <c r="J115" i="1"/>
  <c r="J114" i="1"/>
  <c r="J113" i="1"/>
  <c r="J112" i="1"/>
  <c r="J111" i="1"/>
  <c r="J110" i="1"/>
  <c r="J109" i="1"/>
  <c r="J108" i="1"/>
  <c r="J100" i="1"/>
  <c r="J99" i="1"/>
  <c r="J98" i="1"/>
  <c r="J97" i="1"/>
  <c r="J96" i="1"/>
  <c r="J95" i="1"/>
  <c r="J94" i="1"/>
  <c r="J93" i="1"/>
  <c r="J92" i="1"/>
  <c r="J91" i="1"/>
  <c r="J83" i="1"/>
  <c r="J82" i="1"/>
  <c r="J81" i="1"/>
  <c r="J80" i="1"/>
  <c r="J79" i="1"/>
  <c r="J78" i="1"/>
  <c r="J77" i="1"/>
  <c r="J76" i="1"/>
  <c r="J75" i="1"/>
  <c r="J74" i="1"/>
  <c r="J66" i="1"/>
  <c r="J65" i="1"/>
  <c r="J64" i="1"/>
  <c r="J63" i="1"/>
  <c r="J62" i="1"/>
  <c r="J61" i="1"/>
  <c r="J60" i="1"/>
  <c r="J59" i="1"/>
  <c r="J58" i="1"/>
  <c r="J57" i="1"/>
  <c r="J49" i="1"/>
  <c r="J48" i="1"/>
  <c r="J47" i="1"/>
  <c r="J46" i="1"/>
  <c r="J45" i="1"/>
  <c r="J44" i="1"/>
  <c r="J43" i="1"/>
  <c r="J42" i="1"/>
  <c r="J41" i="1"/>
  <c r="J40" i="1"/>
  <c r="J32" i="1"/>
  <c r="J31" i="1"/>
  <c r="J30" i="1"/>
  <c r="J29" i="1"/>
  <c r="J28" i="1"/>
  <c r="J27" i="1"/>
  <c r="J26" i="1"/>
  <c r="J25" i="1"/>
  <c r="J24" i="1"/>
  <c r="J23" i="1"/>
  <c r="J15" i="1"/>
  <c r="J14" i="1"/>
  <c r="J13" i="1"/>
  <c r="J12" i="1"/>
  <c r="J11" i="1"/>
  <c r="J10" i="1"/>
  <c r="J9" i="1"/>
  <c r="J8" i="1"/>
  <c r="J7" i="1"/>
  <c r="J6" i="1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K160" i="1"/>
  <c r="K161" i="1"/>
  <c r="K162" i="1"/>
  <c r="M162" i="1" s="1"/>
  <c r="K163" i="1"/>
  <c r="K164" i="1"/>
  <c r="K165" i="1"/>
  <c r="K166" i="1"/>
  <c r="K167" i="1"/>
  <c r="K168" i="1"/>
  <c r="K159" i="1"/>
  <c r="M159" i="1" s="1"/>
  <c r="M161" i="1"/>
  <c r="M164" i="1"/>
  <c r="M165" i="1"/>
  <c r="M166" i="1"/>
  <c r="M168" i="1"/>
  <c r="M160" i="1"/>
  <c r="M163" i="1"/>
  <c r="M167" i="1"/>
  <c r="M143" i="1"/>
  <c r="M144" i="1"/>
  <c r="M146" i="1"/>
  <c r="M147" i="1"/>
  <c r="M148" i="1"/>
  <c r="M149" i="1"/>
  <c r="M150" i="1"/>
  <c r="M151" i="1"/>
  <c r="K143" i="1"/>
  <c r="K144" i="1"/>
  <c r="K145" i="1"/>
  <c r="M145" i="1" s="1"/>
  <c r="K146" i="1"/>
  <c r="K147" i="1"/>
  <c r="K148" i="1"/>
  <c r="K149" i="1"/>
  <c r="K150" i="1"/>
  <c r="K151" i="1"/>
  <c r="K142" i="1"/>
  <c r="M142" i="1" s="1"/>
  <c r="M126" i="1"/>
  <c r="M128" i="1"/>
  <c r="M129" i="1"/>
  <c r="M130" i="1"/>
  <c r="M131" i="1"/>
  <c r="M132" i="1"/>
  <c r="M133" i="1"/>
  <c r="M134" i="1"/>
  <c r="M125" i="1"/>
  <c r="K126" i="1"/>
  <c r="K127" i="1"/>
  <c r="M127" i="1" s="1"/>
  <c r="K128" i="1"/>
  <c r="K129" i="1"/>
  <c r="K130" i="1"/>
  <c r="K131" i="1"/>
  <c r="K132" i="1"/>
  <c r="K133" i="1"/>
  <c r="K134" i="1"/>
  <c r="K125" i="1"/>
  <c r="M111" i="1"/>
  <c r="M112" i="1"/>
  <c r="M113" i="1"/>
  <c r="M114" i="1"/>
  <c r="M115" i="1"/>
  <c r="M116" i="1"/>
  <c r="M117" i="1"/>
  <c r="K109" i="1"/>
  <c r="M109" i="1" s="1"/>
  <c r="K110" i="1"/>
  <c r="M110" i="1" s="1"/>
  <c r="K111" i="1"/>
  <c r="K112" i="1"/>
  <c r="K113" i="1"/>
  <c r="K114" i="1"/>
  <c r="K115" i="1"/>
  <c r="K116" i="1"/>
  <c r="K117" i="1"/>
  <c r="K108" i="1"/>
  <c r="M108" i="1" s="1"/>
  <c r="M94" i="1"/>
  <c r="M95" i="1"/>
  <c r="M96" i="1"/>
  <c r="M97" i="1"/>
  <c r="M98" i="1"/>
  <c r="M99" i="1"/>
  <c r="M100" i="1"/>
  <c r="K92" i="1"/>
  <c r="M92" i="1" s="1"/>
  <c r="K93" i="1"/>
  <c r="M93" i="1" s="1"/>
  <c r="K94" i="1"/>
  <c r="K95" i="1"/>
  <c r="K96" i="1"/>
  <c r="K97" i="1"/>
  <c r="K98" i="1"/>
  <c r="K99" i="1"/>
  <c r="K100" i="1"/>
  <c r="K91" i="1"/>
  <c r="M91" i="1" s="1"/>
  <c r="M76" i="1"/>
  <c r="M77" i="1"/>
  <c r="M78" i="1"/>
  <c r="M79" i="1"/>
  <c r="M80" i="1"/>
  <c r="M81" i="1"/>
  <c r="M83" i="1"/>
  <c r="K75" i="1"/>
  <c r="M75" i="1" s="1"/>
  <c r="K76" i="1"/>
  <c r="K77" i="1"/>
  <c r="K78" i="1"/>
  <c r="K79" i="1"/>
  <c r="K80" i="1"/>
  <c r="K81" i="1"/>
  <c r="K82" i="1"/>
  <c r="M82" i="1" s="1"/>
  <c r="K83" i="1"/>
  <c r="K74" i="1"/>
  <c r="M74" i="1" s="1"/>
  <c r="M60" i="1"/>
  <c r="M61" i="1"/>
  <c r="M62" i="1"/>
  <c r="M63" i="1"/>
  <c r="M64" i="1"/>
  <c r="M65" i="1"/>
  <c r="M66" i="1"/>
  <c r="K58" i="1"/>
  <c r="M58" i="1" s="1"/>
  <c r="K59" i="1"/>
  <c r="M59" i="1" s="1"/>
  <c r="K60" i="1"/>
  <c r="K61" i="1"/>
  <c r="K62" i="1"/>
  <c r="K63" i="1"/>
  <c r="K64" i="1"/>
  <c r="K65" i="1"/>
  <c r="K66" i="1"/>
  <c r="K57" i="1"/>
  <c r="M57" i="1" s="1"/>
  <c r="M42" i="1"/>
  <c r="M43" i="1"/>
  <c r="M44" i="1"/>
  <c r="M45" i="1"/>
  <c r="M46" i="1"/>
  <c r="M47" i="1"/>
  <c r="M48" i="1"/>
  <c r="M49" i="1"/>
  <c r="K41" i="1"/>
  <c r="M41" i="1" s="1"/>
  <c r="K42" i="1"/>
  <c r="K43" i="1"/>
  <c r="K44" i="1"/>
  <c r="K45" i="1"/>
  <c r="K46" i="1"/>
  <c r="K47" i="1"/>
  <c r="K48" i="1"/>
  <c r="K49" i="1"/>
  <c r="K40" i="1"/>
  <c r="M40" i="1" s="1"/>
  <c r="M27" i="1"/>
  <c r="M28" i="1"/>
  <c r="M29" i="1"/>
  <c r="M30" i="1"/>
  <c r="M31" i="1"/>
  <c r="K31" i="1"/>
  <c r="K24" i="1"/>
  <c r="M24" i="1" s="1"/>
  <c r="K25" i="1"/>
  <c r="M25" i="1" s="1"/>
  <c r="K26" i="1"/>
  <c r="M26" i="1" s="1"/>
  <c r="K27" i="1"/>
  <c r="K28" i="1"/>
  <c r="K29" i="1"/>
  <c r="K30" i="1"/>
  <c r="K32" i="1"/>
  <c r="M32" i="1" s="1"/>
  <c r="K23" i="1"/>
  <c r="M23" i="1" s="1"/>
  <c r="M10" i="1"/>
  <c r="M11" i="1"/>
  <c r="M12" i="1"/>
  <c r="M13" i="1"/>
  <c r="M14" i="1"/>
  <c r="K6" i="1"/>
  <c r="M6" i="1" s="1"/>
  <c r="P155" i="1"/>
  <c r="P138" i="1"/>
  <c r="P121" i="1"/>
  <c r="P104" i="1"/>
  <c r="P87" i="1"/>
  <c r="P70" i="1"/>
  <c r="P53" i="1"/>
  <c r="P36" i="1"/>
  <c r="B19" i="1"/>
  <c r="B36" i="1" s="1"/>
  <c r="B53" i="1" s="1"/>
  <c r="B70" i="1" s="1"/>
  <c r="B87" i="1" s="1"/>
  <c r="B104" i="1" s="1"/>
  <c r="B121" i="1" s="1"/>
  <c r="B138" i="1" s="1"/>
  <c r="B155" i="1" s="1"/>
  <c r="P19" i="1"/>
  <c r="P2" i="1"/>
  <c r="K13" i="1"/>
  <c r="U35" i="2"/>
  <c r="U34" i="2"/>
  <c r="U33" i="2" s="1"/>
  <c r="U32" i="2" s="1"/>
  <c r="U31" i="2" s="1"/>
  <c r="U30" i="2" s="1"/>
  <c r="U29" i="2" s="1"/>
  <c r="U28" i="2" s="1"/>
  <c r="U27" i="2" s="1"/>
  <c r="U26" i="2" s="1"/>
  <c r="U25" i="2" s="1"/>
  <c r="U24" i="2" s="1"/>
  <c r="U23" i="2" s="1"/>
  <c r="U22" i="2" s="1"/>
  <c r="U21" i="2" s="1"/>
  <c r="U20" i="2" s="1"/>
  <c r="U19" i="2" s="1"/>
  <c r="U18" i="2" s="1"/>
  <c r="U17" i="2" s="1"/>
  <c r="U16" i="2" s="1"/>
  <c r="U15" i="2" s="1"/>
  <c r="U14" i="2" s="1"/>
  <c r="U13" i="2" s="1"/>
  <c r="U12" i="2" s="1"/>
  <c r="U11" i="2" s="1"/>
  <c r="U10" i="2" s="1"/>
  <c r="U9" i="2" s="1"/>
  <c r="U8" i="2" s="1"/>
  <c r="U7" i="2" s="1"/>
  <c r="U6" i="2" s="1"/>
  <c r="U5" i="2" s="1"/>
  <c r="U4" i="2" s="1"/>
  <c r="U3" i="2" s="1"/>
  <c r="K15" i="1"/>
  <c r="M15" i="1" s="1"/>
  <c r="K14" i="1"/>
  <c r="K12" i="1"/>
  <c r="K11" i="1"/>
  <c r="K10" i="1"/>
  <c r="K9" i="1"/>
  <c r="M9" i="1" s="1"/>
  <c r="K8" i="1"/>
  <c r="M8" i="1" s="1"/>
  <c r="K7" i="1"/>
  <c r="M7" i="1" s="1"/>
  <c r="M16" i="1" l="1"/>
  <c r="M33" i="1" l="1"/>
  <c r="M50" i="1" s="1"/>
  <c r="M67" i="1" s="1"/>
  <c r="M84" i="1" s="1"/>
  <c r="M101" i="1" s="1"/>
  <c r="M118" i="1" s="1"/>
  <c r="M135" i="1" s="1"/>
  <c r="M152" i="1" s="1"/>
  <c r="M169" i="1" s="1"/>
</calcChain>
</file>

<file path=xl/sharedStrings.xml><?xml version="1.0" encoding="utf-8"?>
<sst xmlns="http://schemas.openxmlformats.org/spreadsheetml/2006/main" count="767" uniqueCount="282">
  <si>
    <t>商品画像</t>
    <rPh sb="0" eb="2">
      <t>ショウヒン</t>
    </rPh>
    <rPh sb="2" eb="4">
      <t>ガゾウ</t>
    </rPh>
    <phoneticPr fontId="1"/>
  </si>
  <si>
    <t>品番</t>
    <rPh sb="0" eb="2">
      <t>ヒンバン</t>
    </rPh>
    <phoneticPr fontId="1"/>
  </si>
  <si>
    <t>品名</t>
    <rPh sb="0" eb="2">
      <t>ヒンメイ</t>
    </rPh>
    <phoneticPr fontId="1"/>
  </si>
  <si>
    <t>JAN</t>
    <phoneticPr fontId="1"/>
  </si>
  <si>
    <t>No.</t>
    <phoneticPr fontId="1"/>
  </si>
  <si>
    <t>㈱アントレックス</t>
    <phoneticPr fontId="1"/>
  </si>
  <si>
    <t>LOT</t>
    <phoneticPr fontId="1"/>
  </si>
  <si>
    <t>ご注文数</t>
    <rPh sb="1" eb="4">
      <t>チュウモンスウ</t>
    </rPh>
    <phoneticPr fontId="1"/>
  </si>
  <si>
    <t>在庫状況</t>
    <rPh sb="0" eb="2">
      <t>ザイコ</t>
    </rPh>
    <rPh sb="2" eb="4">
      <t>ジョウキョウ</t>
    </rPh>
    <phoneticPr fontId="1"/>
  </si>
  <si>
    <t>次回入荷日</t>
    <rPh sb="0" eb="4">
      <t>ジカイニュウカ</t>
    </rPh>
    <rPh sb="4" eb="5">
      <t>ビ</t>
    </rPh>
    <phoneticPr fontId="1"/>
  </si>
  <si>
    <t>コメント</t>
    <phoneticPr fontId="1"/>
  </si>
  <si>
    <t>↓各自手入力</t>
    <rPh sb="1" eb="3">
      <t>カクジ</t>
    </rPh>
    <rPh sb="3" eb="4">
      <t>テ</t>
    </rPh>
    <rPh sb="4" eb="6">
      <t>ニュウリョク</t>
    </rPh>
    <phoneticPr fontId="1"/>
  </si>
  <si>
    <t>ブランド名</t>
    <rPh sb="4" eb="5">
      <t>メイ</t>
    </rPh>
    <phoneticPr fontId="1"/>
  </si>
  <si>
    <t>合計</t>
    <rPh sb="0" eb="2">
      <t>ゴウケイ</t>
    </rPh>
    <phoneticPr fontId="1"/>
  </si>
  <si>
    <t/>
  </si>
  <si>
    <t>2310420040</t>
  </si>
  <si>
    <t>日付</t>
    <rPh sb="0" eb="2">
      <t>ヒヅケ</t>
    </rPh>
    <phoneticPr fontId="1"/>
  </si>
  <si>
    <t>在庫数</t>
    <rPh sb="0" eb="2">
      <t>ザイコ</t>
    </rPh>
    <rPh sb="2" eb="3">
      <t>スウ</t>
    </rPh>
    <phoneticPr fontId="1"/>
  </si>
  <si>
    <t>入荷数</t>
    <rPh sb="0" eb="2">
      <t>ニュウカ</t>
    </rPh>
    <rPh sb="2" eb="3">
      <t>スウ</t>
    </rPh>
    <phoneticPr fontId="1"/>
  </si>
  <si>
    <t>出荷数</t>
    <rPh sb="0" eb="2">
      <t>シュッカ</t>
    </rPh>
    <rPh sb="2" eb="3">
      <t>スウ</t>
    </rPh>
    <phoneticPr fontId="1"/>
  </si>
  <si>
    <t>2020-11-09</t>
  </si>
  <si>
    <t>2020-11-10</t>
  </si>
  <si>
    <t>2020-11-11</t>
  </si>
  <si>
    <t>2020-11-12</t>
  </si>
  <si>
    <t>2020-11-13</t>
  </si>
  <si>
    <t>2020-11-14</t>
  </si>
  <si>
    <t>2020-11-15</t>
  </si>
  <si>
    <t>2020-11-16</t>
  </si>
  <si>
    <t>2020-11-17</t>
  </si>
  <si>
    <t>2020-11-18</t>
  </si>
  <si>
    <t>2020-11-19</t>
  </si>
  <si>
    <t>2020-11-20</t>
  </si>
  <si>
    <t>2020-11-21</t>
  </si>
  <si>
    <t>2020-11-22</t>
  </si>
  <si>
    <t>2020-11-23</t>
  </si>
  <si>
    <t>2020-11-24</t>
  </si>
  <si>
    <t>2020-11-25</t>
  </si>
  <si>
    <t>2020-11-26</t>
  </si>
  <si>
    <t>2020-11-27</t>
  </si>
  <si>
    <t>2020-11-28</t>
  </si>
  <si>
    <t>2020-11-29</t>
  </si>
  <si>
    <t>2020-11-30</t>
  </si>
  <si>
    <t>2020-12-01</t>
  </si>
  <si>
    <t>2020-12-02</t>
  </si>
  <si>
    <t>2020-12-03</t>
  </si>
  <si>
    <t>2020-12-04</t>
  </si>
  <si>
    <t>2020-12-05</t>
  </si>
  <si>
    <t>2020-12-06</t>
  </si>
  <si>
    <t>2020-12-07</t>
  </si>
  <si>
    <t>2020-12-08</t>
  </si>
  <si>
    <t>2020-12-09</t>
  </si>
  <si>
    <t>2020-12-10</t>
  </si>
  <si>
    <t>2020-12-11</t>
  </si>
  <si>
    <t>2020-12-12</t>
  </si>
  <si>
    <t>2020-12-13</t>
  </si>
  <si>
    <t>2020-12-14</t>
  </si>
  <si>
    <t>2020-12-15</t>
  </si>
  <si>
    <t>2020-12-16</t>
  </si>
  <si>
    <t>2020-12-17</t>
  </si>
  <si>
    <t>2020-12-18</t>
  </si>
  <si>
    <t>2020-12-19</t>
  </si>
  <si>
    <t>2020-12-20</t>
  </si>
  <si>
    <t>2020-12-21</t>
  </si>
  <si>
    <t>2020-12-22</t>
  </si>
  <si>
    <t>2020-12-23</t>
  </si>
  <si>
    <t>2020-12-24</t>
  </si>
  <si>
    <t>2020-12-25</t>
  </si>
  <si>
    <t>2020-12-26</t>
  </si>
  <si>
    <t>2020-12-27</t>
  </si>
  <si>
    <t>2020-12-28</t>
  </si>
  <si>
    <t>2020-12-29</t>
  </si>
  <si>
    <t>2020-12-30</t>
  </si>
  <si>
    <t>2020-12-31</t>
  </si>
  <si>
    <t>2021-01-01</t>
  </si>
  <si>
    <t>2021-01-02</t>
  </si>
  <si>
    <t>2021-01-03</t>
  </si>
  <si>
    <t>2021-01-04</t>
  </si>
  <si>
    <t>2021-01-05</t>
  </si>
  <si>
    <t>2021-01-06</t>
  </si>
  <si>
    <t>2021-01-07</t>
  </si>
  <si>
    <t>2021-01-08</t>
  </si>
  <si>
    <t>2021-01-09</t>
  </si>
  <si>
    <t>2021-01-10</t>
  </si>
  <si>
    <t>2021-01-11</t>
  </si>
  <si>
    <t>2021-01-12</t>
  </si>
  <si>
    <t>2021-01-13</t>
  </si>
  <si>
    <t>2021-01-14</t>
  </si>
  <si>
    <t>2021-01-15</t>
  </si>
  <si>
    <t>2021-01-16</t>
  </si>
  <si>
    <t>2021-01-17</t>
  </si>
  <si>
    <t>2021-01-18</t>
  </si>
  <si>
    <t>2021-01-19</t>
  </si>
  <si>
    <t>2021-01-20</t>
  </si>
  <si>
    <t>2021-01-21</t>
  </si>
  <si>
    <t>2021-01-22</t>
  </si>
  <si>
    <t>2021-01-23</t>
  </si>
  <si>
    <t>2021-01-24</t>
  </si>
  <si>
    <t>2021-01-25</t>
  </si>
  <si>
    <t>2021-01-26</t>
  </si>
  <si>
    <t>2021-01-27</t>
  </si>
  <si>
    <t>2021-01-28</t>
  </si>
  <si>
    <t>2021-01-29</t>
  </si>
  <si>
    <t>2021-01-30</t>
  </si>
  <si>
    <t>2021-01-31</t>
  </si>
  <si>
    <t>2021-02-01</t>
  </si>
  <si>
    <t>2021-02-02</t>
  </si>
  <si>
    <t>2021-02-03</t>
  </si>
  <si>
    <t>2021-02-04</t>
  </si>
  <si>
    <t>2021-02-05</t>
  </si>
  <si>
    <t>2021-02-06</t>
  </si>
  <si>
    <t>2021-02-07</t>
  </si>
  <si>
    <t>2021-02-08</t>
  </si>
  <si>
    <t>2021-02-09</t>
  </si>
  <si>
    <t>2021-02-10</t>
  </si>
  <si>
    <t>2021-02-11</t>
  </si>
  <si>
    <t>2021-02-12</t>
  </si>
  <si>
    <t>2021-02-13</t>
  </si>
  <si>
    <t>2021-02-14</t>
  </si>
  <si>
    <t>2021-02-15</t>
  </si>
  <si>
    <t>2021-02-16</t>
  </si>
  <si>
    <t>2021-02-17</t>
  </si>
  <si>
    <t>2021-02-18</t>
  </si>
  <si>
    <t>2021-02-19</t>
  </si>
  <si>
    <t>2021-02-20</t>
  </si>
  <si>
    <t>2021-02-21</t>
  </si>
  <si>
    <t>2021-02-22</t>
  </si>
  <si>
    <t>2021-02-23</t>
  </si>
  <si>
    <t>2021-02-24</t>
  </si>
  <si>
    <t>2021-02-25</t>
  </si>
  <si>
    <t>2021-02-26</t>
  </si>
  <si>
    <t>2021-02-27</t>
  </si>
  <si>
    <t>2021-02-28</t>
  </si>
  <si>
    <t>2021-03-01</t>
  </si>
  <si>
    <t>2021-03-02</t>
  </si>
  <si>
    <t>2021-03-03</t>
  </si>
  <si>
    <t>2021-03-04</t>
  </si>
  <si>
    <t>2021-03-05</t>
  </si>
  <si>
    <t>2021-03-06</t>
  </si>
  <si>
    <t>2021-03-07</t>
  </si>
  <si>
    <t>2021-03-08</t>
  </si>
  <si>
    <t>2021-03-09</t>
  </si>
  <si>
    <t>2021-03-10</t>
  </si>
  <si>
    <t>2021-03-11</t>
  </si>
  <si>
    <t>2021-03-12</t>
  </si>
  <si>
    <t>2021-03-13</t>
  </si>
  <si>
    <t>2021-03-14</t>
  </si>
  <si>
    <t>2021-03-15</t>
  </si>
  <si>
    <t>2021-03-16</t>
  </si>
  <si>
    <t>2021-03-17</t>
  </si>
  <si>
    <t>2021-03-18</t>
  </si>
  <si>
    <t>2021-03-19</t>
  </si>
  <si>
    <t>2021-03-20</t>
  </si>
  <si>
    <t>2021-03-21</t>
  </si>
  <si>
    <t>2021-03-22</t>
  </si>
  <si>
    <t>2021-03-23</t>
  </si>
  <si>
    <t>2021-03-24</t>
  </si>
  <si>
    <t>2021-03-25</t>
  </si>
  <si>
    <t>2021-03-26</t>
  </si>
  <si>
    <t>2021-03-27</t>
  </si>
  <si>
    <t>2021-03-28</t>
  </si>
  <si>
    <t>2021-03-29</t>
  </si>
  <si>
    <t>2021-03-30</t>
  </si>
  <si>
    <t>2021-03-31</t>
  </si>
  <si>
    <t>2021-04-01</t>
  </si>
  <si>
    <t>2021-04-02</t>
  </si>
  <si>
    <t>2021-04-03</t>
  </si>
  <si>
    <t>2021-04-04</t>
  </si>
  <si>
    <t>2021-04-05</t>
  </si>
  <si>
    <t>2021-04-06</t>
  </si>
  <si>
    <t>2021-04-07</t>
  </si>
  <si>
    <t>2021-04-08</t>
  </si>
  <si>
    <t>2021-04-09</t>
  </si>
  <si>
    <t>2021-04-10</t>
  </si>
  <si>
    <t>2021-04-11</t>
  </si>
  <si>
    <t>2021-04-12</t>
  </si>
  <si>
    <t>2021-04-13</t>
  </si>
  <si>
    <t>2021-04-14</t>
  </si>
  <si>
    <t>2021-04-15</t>
  </si>
  <si>
    <t>2021-04-16</t>
  </si>
  <si>
    <t>2021-04-17</t>
  </si>
  <si>
    <t>2021-04-18</t>
  </si>
  <si>
    <t>2021-04-19</t>
  </si>
  <si>
    <t>2021-04-20</t>
  </si>
  <si>
    <t>2021-04-21</t>
  </si>
  <si>
    <t>2021-04-22</t>
  </si>
  <si>
    <t>2021-04-23</t>
  </si>
  <si>
    <t>2021-04-24</t>
  </si>
  <si>
    <t>2021-04-25</t>
  </si>
  <si>
    <t>2021-04-26</t>
  </si>
  <si>
    <t>2021-04-27</t>
  </si>
  <si>
    <t>2021-04-28</t>
  </si>
  <si>
    <t>2021-04-29</t>
  </si>
  <si>
    <t>2021-04-30</t>
  </si>
  <si>
    <t>2021-05-01</t>
  </si>
  <si>
    <t>2021-05-02</t>
  </si>
  <si>
    <t>2021-05-03</t>
  </si>
  <si>
    <t>2021-05-04</t>
  </si>
  <si>
    <t>2021-05-05</t>
  </si>
  <si>
    <t>2021-05-06</t>
  </si>
  <si>
    <t>2021-05-07</t>
  </si>
  <si>
    <t>2021-05-08</t>
  </si>
  <si>
    <t>売上</t>
    <rPh sb="0" eb="2">
      <t>ウリアゲ</t>
    </rPh>
    <phoneticPr fontId="1"/>
  </si>
  <si>
    <t>入荷</t>
    <rPh sb="0" eb="2">
      <t>ニュウカ</t>
    </rPh>
    <phoneticPr fontId="1"/>
  </si>
  <si>
    <t>入荷予定</t>
    <rPh sb="0" eb="2">
      <t>ニュウカ</t>
    </rPh>
    <rPh sb="2" eb="4">
      <t>ヨテイ</t>
    </rPh>
    <phoneticPr fontId="1"/>
  </si>
  <si>
    <t>出荷予定</t>
    <rPh sb="0" eb="2">
      <t>シュッカ</t>
    </rPh>
    <rPh sb="2" eb="4">
      <t>ヨテイ</t>
    </rPh>
    <phoneticPr fontId="1"/>
  </si>
  <si>
    <t>P2</t>
    <phoneticPr fontId="1"/>
  </si>
  <si>
    <t>P3</t>
    <phoneticPr fontId="1"/>
  </si>
  <si>
    <t>P5</t>
    <phoneticPr fontId="1"/>
  </si>
  <si>
    <t>P6</t>
    <phoneticPr fontId="1"/>
  </si>
  <si>
    <t>P7</t>
    <phoneticPr fontId="1"/>
  </si>
  <si>
    <t>P8</t>
    <phoneticPr fontId="1"/>
  </si>
  <si>
    <t>P9</t>
    <phoneticPr fontId="1"/>
  </si>
  <si>
    <t>■     〇〇〇  様　〇〇〇ご提案商品リスト</t>
    <rPh sb="11" eb="12">
      <t>サマ</t>
    </rPh>
    <rPh sb="17" eb="19">
      <t>テイアン</t>
    </rPh>
    <rPh sb="19" eb="21">
      <t>ショウヒン</t>
    </rPh>
    <phoneticPr fontId="1"/>
  </si>
  <si>
    <t>上代　　　　　（税込）</t>
    <rPh sb="0" eb="2">
      <t>ジョウダイ</t>
    </rPh>
    <rPh sb="8" eb="10">
      <t>ゼイコミ</t>
    </rPh>
    <phoneticPr fontId="1"/>
  </si>
  <si>
    <t>下代　　　　　（税抜）</t>
    <rPh sb="0" eb="2">
      <t>ゲダイ</t>
    </rPh>
    <rPh sb="8" eb="10">
      <t>ゼイヌ</t>
    </rPh>
    <phoneticPr fontId="1"/>
  </si>
  <si>
    <t>上代　　　　　（税抜）</t>
    <rPh sb="0" eb="2">
      <t>ジョウダイ</t>
    </rPh>
    <rPh sb="8" eb="10">
      <t>ゼイヌ</t>
    </rPh>
    <phoneticPr fontId="1"/>
  </si>
  <si>
    <t>下代合計　　（税抜）</t>
    <rPh sb="0" eb="2">
      <t>ゲダイ</t>
    </rPh>
    <rPh sb="2" eb="4">
      <t>ゴウケイ</t>
    </rPh>
    <phoneticPr fontId="1"/>
  </si>
  <si>
    <t>10501</t>
  </si>
  <si>
    <t>10502</t>
  </si>
  <si>
    <t>10503</t>
  </si>
  <si>
    <t>128208</t>
  </si>
  <si>
    <t>128209</t>
  </si>
  <si>
    <t>128210</t>
  </si>
  <si>
    <t>128211</t>
  </si>
  <si>
    <t>128213</t>
  </si>
  <si>
    <t>128214</t>
  </si>
  <si>
    <t>128215</t>
  </si>
  <si>
    <t>50805</t>
  </si>
  <si>
    <t>50806</t>
  </si>
  <si>
    <t>50807</t>
  </si>
  <si>
    <t>50808</t>
  </si>
  <si>
    <t>50809</t>
  </si>
  <si>
    <t>LEADWORKS オリジナル</t>
  </si>
  <si>
    <t>fisura ｶｯｺｰｸﾛｯｸ ﾎﾜｲﾄ</t>
  </si>
  <si>
    <t>8435436712357</t>
    <phoneticPr fontId="1"/>
  </si>
  <si>
    <t>〇</t>
  </si>
  <si>
    <t>fisura ｶｯｺｰｸﾛｯｸ ｸﾞﾚｰ</t>
  </si>
  <si>
    <t>8435436714320</t>
    <phoneticPr fontId="1"/>
  </si>
  <si>
    <t>△</t>
  </si>
  <si>
    <t>fisura ｶｯｺｰｸﾛｯｸ ﾐﾝﾄ</t>
  </si>
  <si>
    <t>8435436714375</t>
    <phoneticPr fontId="1"/>
  </si>
  <si>
    <t>×</t>
  </si>
  <si>
    <t>-</t>
  </si>
  <si>
    <t>bcl オリジナル</t>
  </si>
  <si>
    <t xml:space="preserve"> bcl ｱﾆﾏﾙﾁｪｱｴﾚﾌｧﾝﾄ BL</t>
  </si>
  <si>
    <t>◎</t>
  </si>
  <si>
    <t>LEDﾀｯﾁﾗｲﾄ ﾚｯｸｽ</t>
  </si>
  <si>
    <t>4992831508069</t>
    <phoneticPr fontId="1"/>
  </si>
  <si>
    <t>LEDﾀｯﾁﾗｲﾄ ﾄﾞｯｸﾞ</t>
  </si>
  <si>
    <t>4992831508076</t>
    <phoneticPr fontId="1"/>
  </si>
  <si>
    <t>LEDﾀｯﾁﾗｲﾄ ﾗﾋﾞｯﾄ</t>
  </si>
  <si>
    <t>4992831508083</t>
    <phoneticPr fontId="1"/>
  </si>
  <si>
    <t>LEDﾀｯﾁﾗｲﾄ ﾕﾆｺｰﾝ</t>
  </si>
  <si>
    <t>4992831508090</t>
    <phoneticPr fontId="1"/>
  </si>
  <si>
    <t>128212</t>
  </si>
  <si>
    <t>4992831282082</t>
    <phoneticPr fontId="1"/>
  </si>
  <si>
    <t>◎</t>
    <phoneticPr fontId="1"/>
  </si>
  <si>
    <t>-</t>
    <phoneticPr fontId="1"/>
  </si>
  <si>
    <t>bcl オリジナル</t>
    <phoneticPr fontId="1"/>
  </si>
  <si>
    <t xml:space="preserve"> bcl ｱﾆﾏﾙﾁｪｱｴﾚﾌｧﾝﾄ PK</t>
    <phoneticPr fontId="1"/>
  </si>
  <si>
    <t>4992831282099</t>
    <phoneticPr fontId="1"/>
  </si>
  <si>
    <t xml:space="preserve"> bcl ｱﾆﾏﾙﾁｪｱｴﾚﾌｧﾝﾄ GR</t>
    <phoneticPr fontId="1"/>
  </si>
  <si>
    <t>4992831282105</t>
    <phoneticPr fontId="1"/>
  </si>
  <si>
    <t xml:space="preserve"> bcl ｸﾗｳﾄﾞﾃｰﾌﾞﾙ WH</t>
    <phoneticPr fontId="1"/>
  </si>
  <si>
    <t>4992831282112</t>
    <phoneticPr fontId="1"/>
  </si>
  <si>
    <t>〇</t>
    <phoneticPr fontId="1"/>
  </si>
  <si>
    <t xml:space="preserve"> bcl ｱﾆﾏﾙﾁｪｱﾋﾟｯｸﾞ PK</t>
    <phoneticPr fontId="1"/>
  </si>
  <si>
    <t>4992831282129</t>
    <phoneticPr fontId="1"/>
  </si>
  <si>
    <t xml:space="preserve"> bcl ｱﾆﾏﾙﾁｪｱﾋﾟｯｸﾞ YE</t>
    <phoneticPr fontId="1"/>
  </si>
  <si>
    <t>4992831282136</t>
    <phoneticPr fontId="1"/>
  </si>
  <si>
    <t xml:space="preserve"> bcl ｱﾆﾏﾙﾁｪｱｺﾞﾘﾗ BK</t>
    <phoneticPr fontId="1"/>
  </si>
  <si>
    <t>4992831282143</t>
    <phoneticPr fontId="1"/>
  </si>
  <si>
    <t xml:space="preserve"> bcl ｱﾆﾏﾙﾁｪｱｺﾞﾘﾗ WH</t>
    <phoneticPr fontId="1"/>
  </si>
  <si>
    <t>4992831282150</t>
    <phoneticPr fontId="1"/>
  </si>
  <si>
    <t>LEADWORKS オリジナル</t>
    <phoneticPr fontId="1"/>
  </si>
  <si>
    <t>LEDﾀｯﾁﾗｲﾄ ｺｱﾗ</t>
    <phoneticPr fontId="1"/>
  </si>
  <si>
    <t>4992831508052</t>
    <phoneticPr fontId="1"/>
  </si>
  <si>
    <t>貴社名</t>
    <rPh sb="0" eb="3">
      <t>kishamei</t>
    </rPh>
    <phoneticPr fontId="12"/>
  </si>
  <si>
    <t>ご担当者名</t>
    <rPh sb="1" eb="5">
      <t>ゴタントウシャメイ</t>
    </rPh>
    <phoneticPr fontId="12"/>
  </si>
  <si>
    <t>ご連絡先</t>
    <phoneticPr fontId="12"/>
  </si>
  <si>
    <t>子供部屋を可愛く模様替え！</t>
    <rPh sb="0" eb="4">
      <t xml:space="preserve">コドモベヤヲカワイクモヨウガエ </t>
    </rPh>
    <phoneticPr fontId="1"/>
  </si>
  <si>
    <t>ご注文書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</si>
</sst>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indexed="17"/>
      <name val="游ゴシック"/>
      <family val="2"/>
      <charset val="128"/>
      <scheme val="minor"/>
    </font>
    <font>
      <b/>
      <sz val="12"/>
      <color indexed="17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2"/>
      <charset val="128"/>
    </font>
    <font>
      <b/>
      <sz val="1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20"/>
      <color theme="1"/>
      <name val="GothicMB101Pro-DeBold"/>
      <family val="2"/>
    </font>
    <font>
      <sz val="26"/>
      <color theme="1"/>
      <name val="ShinMGoPro-DeBold"/>
    </font>
    <font>
      <sz val="26"/>
      <color theme="1"/>
      <name val="ShinMGoPro-DeBold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9F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8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31" fontId="0" fillId="0" borderId="0" xfId="0" applyNumberFormat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31" fontId="0" fillId="0" borderId="0" xfId="0" applyNumberFormat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right" vertical="center"/>
    </xf>
    <xf numFmtId="0" fontId="0" fillId="0" borderId="0" xfId="0" applyAlignment="1">
      <alignment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14" fontId="10" fillId="0" borderId="1" xfId="0" applyNumberFormat="1" applyFont="1" applyBorder="1">
      <alignment vertical="center"/>
    </xf>
    <xf numFmtId="0" fontId="10" fillId="0" borderId="1" xfId="0" applyFont="1" applyBorder="1">
      <alignment vertical="center"/>
    </xf>
    <xf numFmtId="14" fontId="10" fillId="2" borderId="1" xfId="0" applyNumberFormat="1" applyFont="1" applyFill="1" applyBorder="1">
      <alignment vertical="center"/>
    </xf>
    <xf numFmtId="0" fontId="10" fillId="2" borderId="1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0" fontId="0" fillId="4" borderId="1" xfId="0" applyFill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3" fillId="0" borderId="2" xfId="1" applyFont="1" applyBorder="1" applyAlignment="1">
      <alignment horizontal="center"/>
    </xf>
    <xf numFmtId="176" fontId="13" fillId="0" borderId="2" xfId="1" applyNumberFormat="1" applyFont="1" applyBorder="1" applyAlignment="1">
      <alignment horizontal="center" vertical="center"/>
    </xf>
    <xf numFmtId="0" fontId="13" fillId="0" borderId="3" xfId="1" applyFont="1" applyBorder="1" applyAlignment="1">
      <alignment horizontal="center"/>
    </xf>
    <xf numFmtId="176" fontId="13" fillId="0" borderId="3" xfId="1" applyNumberFormat="1" applyFont="1" applyBorder="1" applyAlignment="1">
      <alignment horizontal="center" vertical="center"/>
    </xf>
    <xf numFmtId="0" fontId="13" fillId="0" borderId="4" xfId="1" applyFont="1" applyBorder="1" applyAlignment="1">
      <alignment horizontal="center"/>
    </xf>
    <xf numFmtId="176" fontId="13" fillId="0" borderId="4" xfId="1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13" fillId="0" borderId="0" xfId="1" applyFont="1" applyBorder="1" applyAlignment="1">
      <alignment horizontal="center"/>
    </xf>
    <xf numFmtId="176" fontId="14" fillId="0" borderId="2" xfId="1" applyNumberFormat="1" applyFont="1" applyBorder="1" applyAlignment="1">
      <alignment horizontal="left" vertical="center"/>
    </xf>
    <xf numFmtId="176" fontId="14" fillId="0" borderId="3" xfId="1" applyNumberFormat="1" applyFont="1" applyBorder="1" applyAlignment="1">
      <alignment horizontal="left" vertical="center"/>
    </xf>
    <xf numFmtId="176" fontId="14" fillId="0" borderId="4" xfId="1" applyNumberFormat="1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49" fontId="0" fillId="0" borderId="6" xfId="0" applyNumberForma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49" fontId="0" fillId="0" borderId="5" xfId="0" applyNumberForma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17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6" fillId="0" borderId="0" xfId="0" applyFont="1" applyAlignment="1">
      <alignment vertical="center"/>
    </xf>
    <xf numFmtId="0" fontId="8" fillId="0" borderId="0" xfId="0" applyFont="1" applyAlignment="1">
      <alignment horizontal="left" vertical="top"/>
    </xf>
  </cellXfs>
  <cellStyles count="2">
    <cellStyle name="標準" xfId="0" builtinId="0"/>
    <cellStyle name="標準 8" xfId="1" xr:uid="{84A5C626-805A-F34D-9C60-4F33CEA1297D}"/>
  </cellStyles>
  <dxfs count="0"/>
  <tableStyles count="0" defaultTableStyle="TableStyleMedium2" defaultPivotStyle="PivotStyleLight16"/>
  <colors>
    <mruColors>
      <color rgb="FFFFC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/>
              <a:t>在庫数　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379203663371866E-2"/>
          <c:y val="9.8615856224078854E-2"/>
          <c:w val="0.93351292790528839"/>
          <c:h val="0.81505795019280292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在庫推移!$T$3:$T$36</c:f>
              <c:numCache>
                <c:formatCode>m/d/yy</c:formatCode>
                <c:ptCount val="34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</c:numCache>
            </c:numRef>
          </c:cat>
          <c:val>
            <c:numRef>
              <c:f>在庫推移!$U$3:$U$36</c:f>
              <c:numCache>
                <c:formatCode>General</c:formatCode>
                <c:ptCount val="34"/>
                <c:pt idx="0">
                  <c:v>160</c:v>
                </c:pt>
                <c:pt idx="1">
                  <c:v>148</c:v>
                </c:pt>
                <c:pt idx="2">
                  <c:v>148</c:v>
                </c:pt>
                <c:pt idx="3">
                  <c:v>145</c:v>
                </c:pt>
                <c:pt idx="4">
                  <c:v>140</c:v>
                </c:pt>
                <c:pt idx="5">
                  <c:v>333</c:v>
                </c:pt>
                <c:pt idx="6">
                  <c:v>325</c:v>
                </c:pt>
                <c:pt idx="7">
                  <c:v>315</c:v>
                </c:pt>
                <c:pt idx="8">
                  <c:v>315</c:v>
                </c:pt>
                <c:pt idx="9">
                  <c:v>315</c:v>
                </c:pt>
                <c:pt idx="10">
                  <c:v>315</c:v>
                </c:pt>
                <c:pt idx="11">
                  <c:v>310</c:v>
                </c:pt>
                <c:pt idx="12">
                  <c:v>298</c:v>
                </c:pt>
                <c:pt idx="13">
                  <c:v>239</c:v>
                </c:pt>
                <c:pt idx="14">
                  <c:v>236</c:v>
                </c:pt>
                <c:pt idx="15">
                  <c:v>186</c:v>
                </c:pt>
                <c:pt idx="16">
                  <c:v>186</c:v>
                </c:pt>
                <c:pt idx="17">
                  <c:v>170</c:v>
                </c:pt>
                <c:pt idx="18">
                  <c:v>163</c:v>
                </c:pt>
                <c:pt idx="19">
                  <c:v>129</c:v>
                </c:pt>
                <c:pt idx="20">
                  <c:v>129</c:v>
                </c:pt>
                <c:pt idx="21">
                  <c:v>123</c:v>
                </c:pt>
                <c:pt idx="22">
                  <c:v>123</c:v>
                </c:pt>
                <c:pt idx="23">
                  <c:v>123</c:v>
                </c:pt>
                <c:pt idx="24">
                  <c:v>123</c:v>
                </c:pt>
                <c:pt idx="25">
                  <c:v>122</c:v>
                </c:pt>
                <c:pt idx="26">
                  <c:v>122</c:v>
                </c:pt>
                <c:pt idx="27">
                  <c:v>122</c:v>
                </c:pt>
                <c:pt idx="28">
                  <c:v>116</c:v>
                </c:pt>
                <c:pt idx="29">
                  <c:v>116</c:v>
                </c:pt>
                <c:pt idx="30">
                  <c:v>116</c:v>
                </c:pt>
                <c:pt idx="31">
                  <c:v>107</c:v>
                </c:pt>
                <c:pt idx="32">
                  <c:v>106</c:v>
                </c:pt>
                <c:pt idx="33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E9-4F70-BC5C-CF9A13E16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48640"/>
        <c:axId val="20850176"/>
      </c:lineChart>
      <c:dateAx>
        <c:axId val="20848640"/>
        <c:scaling>
          <c:orientation val="minMax"/>
        </c:scaling>
        <c:delete val="0"/>
        <c:axPos val="b"/>
        <c:numFmt formatCode="m/d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850176"/>
        <c:crosses val="autoZero"/>
        <c:auto val="1"/>
        <c:lblOffset val="100"/>
        <c:baseTimeUnit val="days"/>
        <c:majorUnit val="5"/>
        <c:majorTimeUnit val="days"/>
      </c:dateAx>
      <c:valAx>
        <c:axId val="208501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848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347043</xdr:colOff>
      <xdr:row>1</xdr:row>
      <xdr:rowOff>43214</xdr:rowOff>
    </xdr:from>
    <xdr:to>
      <xdr:col>12</xdr:col>
      <xdr:colOff>786691</xdr:colOff>
      <xdr:row>5</xdr:row>
      <xdr:rowOff>225777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716821" y="156103"/>
          <a:ext cx="1131092" cy="1085674"/>
        </a:xfrm>
        <a:prstGeom prst="rect">
          <a:avLst/>
        </a:prstGeom>
        <a:solidFill>
          <a:schemeClr val="lt1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◎：</a:t>
          </a:r>
          <a:r>
            <a:rPr kumimoji="1" lang="en-US" altLang="ja-JP" sz="1100"/>
            <a:t>100</a:t>
          </a:r>
          <a:r>
            <a:rPr kumimoji="1" lang="ja-JP" altLang="en-US" sz="1100"/>
            <a:t>個以上</a:t>
          </a:r>
          <a:endParaRPr kumimoji="1" lang="en-US" altLang="ja-JP" sz="1100"/>
        </a:p>
        <a:p>
          <a:r>
            <a:rPr kumimoji="1" lang="ja-JP" altLang="en-US" sz="1100"/>
            <a:t>〇：</a:t>
          </a:r>
          <a:r>
            <a:rPr kumimoji="1" lang="en-US" altLang="ja-JP" sz="1100"/>
            <a:t>20~99</a:t>
          </a:r>
          <a:r>
            <a:rPr kumimoji="1" lang="ja-JP" altLang="en-US" sz="1100"/>
            <a:t>個</a:t>
          </a:r>
          <a:endParaRPr kumimoji="1" lang="en-US" altLang="ja-JP" sz="1100"/>
        </a:p>
        <a:p>
          <a:r>
            <a:rPr kumimoji="1" lang="ja-JP" altLang="en-US" sz="1100"/>
            <a:t>△：</a:t>
          </a:r>
          <a:r>
            <a:rPr kumimoji="1" lang="en-US" altLang="ja-JP" sz="1100"/>
            <a:t>19</a:t>
          </a:r>
          <a:r>
            <a:rPr kumimoji="1" lang="ja-JP" altLang="en-US" sz="1100"/>
            <a:t>個</a:t>
          </a:r>
          <a:endParaRPr kumimoji="1" lang="en-US" altLang="ja-JP" sz="1100"/>
        </a:p>
        <a:p>
          <a:r>
            <a:rPr kumimoji="1" lang="en-US" altLang="ja-JP" sz="1100"/>
            <a:t>×</a:t>
          </a:r>
          <a:r>
            <a:rPr kumimoji="1" lang="ja-JP" altLang="en-US" sz="1100"/>
            <a:t>：欠品</a:t>
          </a:r>
        </a:p>
      </xdr:txBody>
    </xdr:sp>
    <xdr:clientData/>
  </xdr:twoCellAnchor>
  <xdr:twoCellAnchor editAs="oneCell">
    <xdr:from>
      <xdr:col>3</xdr:col>
      <xdr:colOff>25400</xdr:colOff>
      <xdr:row>8</xdr:row>
      <xdr:rowOff>25400</xdr:rowOff>
    </xdr:from>
    <xdr:to>
      <xdr:col>3</xdr:col>
      <xdr:colOff>993775</xdr:colOff>
      <xdr:row>8</xdr:row>
      <xdr:rowOff>955675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20850" y="2263775"/>
          <a:ext cx="968375" cy="930275"/>
        </a:xfrm>
        <a:prstGeom prst="rect">
          <a:avLst/>
        </a:prstGeom>
      </xdr:spPr>
    </xdr:pic>
    <xdr:clientData/>
  </xdr:twoCellAnchor>
  <xdr:twoCellAnchor editAs="oneCell">
    <xdr:from>
      <xdr:col>3</xdr:col>
      <xdr:colOff>25400</xdr:colOff>
      <xdr:row>9</xdr:row>
      <xdr:rowOff>25400</xdr:rowOff>
    </xdr:from>
    <xdr:to>
      <xdr:col>3</xdr:col>
      <xdr:colOff>993775</xdr:colOff>
      <xdr:row>9</xdr:row>
      <xdr:rowOff>955675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20850" y="3244850"/>
          <a:ext cx="968375" cy="930275"/>
        </a:xfrm>
        <a:prstGeom prst="rect">
          <a:avLst/>
        </a:prstGeom>
      </xdr:spPr>
    </xdr:pic>
    <xdr:clientData/>
  </xdr:twoCellAnchor>
  <xdr:twoCellAnchor editAs="oneCell">
    <xdr:from>
      <xdr:col>3</xdr:col>
      <xdr:colOff>25400</xdr:colOff>
      <xdr:row>10</xdr:row>
      <xdr:rowOff>25400</xdr:rowOff>
    </xdr:from>
    <xdr:to>
      <xdr:col>3</xdr:col>
      <xdr:colOff>993775</xdr:colOff>
      <xdr:row>10</xdr:row>
      <xdr:rowOff>955675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20850" y="4225925"/>
          <a:ext cx="968375" cy="930275"/>
        </a:xfrm>
        <a:prstGeom prst="rect">
          <a:avLst/>
        </a:prstGeom>
      </xdr:spPr>
    </xdr:pic>
    <xdr:clientData/>
  </xdr:twoCellAnchor>
  <xdr:twoCellAnchor editAs="oneCell">
    <xdr:from>
      <xdr:col>3</xdr:col>
      <xdr:colOff>25400</xdr:colOff>
      <xdr:row>20</xdr:row>
      <xdr:rowOff>25400</xdr:rowOff>
    </xdr:from>
    <xdr:to>
      <xdr:col>3</xdr:col>
      <xdr:colOff>993775</xdr:colOff>
      <xdr:row>20</xdr:row>
      <xdr:rowOff>955675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20850" y="14036675"/>
          <a:ext cx="968375" cy="930275"/>
        </a:xfrm>
        <a:prstGeom prst="rect">
          <a:avLst/>
        </a:prstGeom>
      </xdr:spPr>
    </xdr:pic>
    <xdr:clientData/>
  </xdr:twoCellAnchor>
  <xdr:twoCellAnchor editAs="oneCell">
    <xdr:from>
      <xdr:col>3</xdr:col>
      <xdr:colOff>25400</xdr:colOff>
      <xdr:row>21</xdr:row>
      <xdr:rowOff>25400</xdr:rowOff>
    </xdr:from>
    <xdr:to>
      <xdr:col>3</xdr:col>
      <xdr:colOff>993775</xdr:colOff>
      <xdr:row>21</xdr:row>
      <xdr:rowOff>955675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20850" y="15017750"/>
          <a:ext cx="968375" cy="930275"/>
        </a:xfrm>
        <a:prstGeom prst="rect">
          <a:avLst/>
        </a:prstGeom>
      </xdr:spPr>
    </xdr:pic>
    <xdr:clientData/>
  </xdr:twoCellAnchor>
  <xdr:twoCellAnchor editAs="oneCell">
    <xdr:from>
      <xdr:col>3</xdr:col>
      <xdr:colOff>25400</xdr:colOff>
      <xdr:row>22</xdr:row>
      <xdr:rowOff>25400</xdr:rowOff>
    </xdr:from>
    <xdr:to>
      <xdr:col>3</xdr:col>
      <xdr:colOff>993775</xdr:colOff>
      <xdr:row>22</xdr:row>
      <xdr:rowOff>955675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20850" y="15998825"/>
          <a:ext cx="968375" cy="930275"/>
        </a:xfrm>
        <a:prstGeom prst="rect">
          <a:avLst/>
        </a:prstGeom>
      </xdr:spPr>
    </xdr:pic>
    <xdr:clientData/>
  </xdr:twoCellAnchor>
  <xdr:twoCellAnchor editAs="oneCell">
    <xdr:from>
      <xdr:col>3</xdr:col>
      <xdr:colOff>25400</xdr:colOff>
      <xdr:row>23</xdr:row>
      <xdr:rowOff>25400</xdr:rowOff>
    </xdr:from>
    <xdr:to>
      <xdr:col>3</xdr:col>
      <xdr:colOff>993775</xdr:colOff>
      <xdr:row>23</xdr:row>
      <xdr:rowOff>955675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20850" y="16979900"/>
          <a:ext cx="968375" cy="930275"/>
        </a:xfrm>
        <a:prstGeom prst="rect">
          <a:avLst/>
        </a:prstGeom>
      </xdr:spPr>
    </xdr:pic>
    <xdr:clientData/>
  </xdr:twoCellAnchor>
  <xdr:twoCellAnchor editAs="oneCell">
    <xdr:from>
      <xdr:col>3</xdr:col>
      <xdr:colOff>25400</xdr:colOff>
      <xdr:row>11</xdr:row>
      <xdr:rowOff>25400</xdr:rowOff>
    </xdr:from>
    <xdr:to>
      <xdr:col>3</xdr:col>
      <xdr:colOff>993775</xdr:colOff>
      <xdr:row>11</xdr:row>
      <xdr:rowOff>955675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20850" y="5207000"/>
          <a:ext cx="968375" cy="930275"/>
        </a:xfrm>
        <a:prstGeom prst="rect">
          <a:avLst/>
        </a:prstGeom>
      </xdr:spPr>
    </xdr:pic>
    <xdr:clientData/>
  </xdr:twoCellAnchor>
  <xdr:twoCellAnchor editAs="oneCell">
    <xdr:from>
      <xdr:col>3</xdr:col>
      <xdr:colOff>25400</xdr:colOff>
      <xdr:row>12</xdr:row>
      <xdr:rowOff>25400</xdr:rowOff>
    </xdr:from>
    <xdr:to>
      <xdr:col>3</xdr:col>
      <xdr:colOff>993775</xdr:colOff>
      <xdr:row>12</xdr:row>
      <xdr:rowOff>955675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20850" y="6188075"/>
          <a:ext cx="968375" cy="930275"/>
        </a:xfrm>
        <a:prstGeom prst="rect">
          <a:avLst/>
        </a:prstGeom>
      </xdr:spPr>
    </xdr:pic>
    <xdr:clientData/>
  </xdr:twoCellAnchor>
  <xdr:twoCellAnchor editAs="oneCell">
    <xdr:from>
      <xdr:col>3</xdr:col>
      <xdr:colOff>25400</xdr:colOff>
      <xdr:row>13</xdr:row>
      <xdr:rowOff>25400</xdr:rowOff>
    </xdr:from>
    <xdr:to>
      <xdr:col>3</xdr:col>
      <xdr:colOff>993775</xdr:colOff>
      <xdr:row>13</xdr:row>
      <xdr:rowOff>955675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20850" y="7169150"/>
          <a:ext cx="968375" cy="930275"/>
        </a:xfrm>
        <a:prstGeom prst="rect">
          <a:avLst/>
        </a:prstGeom>
      </xdr:spPr>
    </xdr:pic>
    <xdr:clientData/>
  </xdr:twoCellAnchor>
  <xdr:twoCellAnchor editAs="oneCell">
    <xdr:from>
      <xdr:col>3</xdr:col>
      <xdr:colOff>25400</xdr:colOff>
      <xdr:row>14</xdr:row>
      <xdr:rowOff>25400</xdr:rowOff>
    </xdr:from>
    <xdr:to>
      <xdr:col>3</xdr:col>
      <xdr:colOff>993775</xdr:colOff>
      <xdr:row>14</xdr:row>
      <xdr:rowOff>955675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20850" y="8150225"/>
          <a:ext cx="968375" cy="930275"/>
        </a:xfrm>
        <a:prstGeom prst="rect">
          <a:avLst/>
        </a:prstGeom>
      </xdr:spPr>
    </xdr:pic>
    <xdr:clientData/>
  </xdr:twoCellAnchor>
  <xdr:twoCellAnchor editAs="oneCell">
    <xdr:from>
      <xdr:col>3</xdr:col>
      <xdr:colOff>25400</xdr:colOff>
      <xdr:row>15</xdr:row>
      <xdr:rowOff>25400</xdr:rowOff>
    </xdr:from>
    <xdr:to>
      <xdr:col>3</xdr:col>
      <xdr:colOff>993775</xdr:colOff>
      <xdr:row>15</xdr:row>
      <xdr:rowOff>955675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20850" y="9131300"/>
          <a:ext cx="968375" cy="930275"/>
        </a:xfrm>
        <a:prstGeom prst="rect">
          <a:avLst/>
        </a:prstGeom>
      </xdr:spPr>
    </xdr:pic>
    <xdr:clientData/>
  </xdr:twoCellAnchor>
  <xdr:twoCellAnchor editAs="oneCell">
    <xdr:from>
      <xdr:col>3</xdr:col>
      <xdr:colOff>25400</xdr:colOff>
      <xdr:row>16</xdr:row>
      <xdr:rowOff>25400</xdr:rowOff>
    </xdr:from>
    <xdr:to>
      <xdr:col>3</xdr:col>
      <xdr:colOff>993775</xdr:colOff>
      <xdr:row>16</xdr:row>
      <xdr:rowOff>955675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20850" y="10112375"/>
          <a:ext cx="968375" cy="930275"/>
        </a:xfrm>
        <a:prstGeom prst="rect">
          <a:avLst/>
        </a:prstGeom>
      </xdr:spPr>
    </xdr:pic>
    <xdr:clientData/>
  </xdr:twoCellAnchor>
  <xdr:twoCellAnchor editAs="oneCell">
    <xdr:from>
      <xdr:col>3</xdr:col>
      <xdr:colOff>25400</xdr:colOff>
      <xdr:row>17</xdr:row>
      <xdr:rowOff>25400</xdr:rowOff>
    </xdr:from>
    <xdr:to>
      <xdr:col>3</xdr:col>
      <xdr:colOff>993775</xdr:colOff>
      <xdr:row>17</xdr:row>
      <xdr:rowOff>955675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20850" y="11093450"/>
          <a:ext cx="968375" cy="930275"/>
        </a:xfrm>
        <a:prstGeom prst="rect">
          <a:avLst/>
        </a:prstGeom>
      </xdr:spPr>
    </xdr:pic>
    <xdr:clientData/>
  </xdr:twoCellAnchor>
  <xdr:twoCellAnchor editAs="oneCell">
    <xdr:from>
      <xdr:col>3</xdr:col>
      <xdr:colOff>25400</xdr:colOff>
      <xdr:row>18</xdr:row>
      <xdr:rowOff>25400</xdr:rowOff>
    </xdr:from>
    <xdr:to>
      <xdr:col>3</xdr:col>
      <xdr:colOff>993775</xdr:colOff>
      <xdr:row>18</xdr:row>
      <xdr:rowOff>955675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20850" y="12074525"/>
          <a:ext cx="968375" cy="930275"/>
        </a:xfrm>
        <a:prstGeom prst="rect">
          <a:avLst/>
        </a:prstGeom>
      </xdr:spPr>
    </xdr:pic>
    <xdr:clientData/>
  </xdr:twoCellAnchor>
  <xdr:twoCellAnchor editAs="oneCell">
    <xdr:from>
      <xdr:col>3</xdr:col>
      <xdr:colOff>25400</xdr:colOff>
      <xdr:row>19</xdr:row>
      <xdr:rowOff>25400</xdr:rowOff>
    </xdr:from>
    <xdr:to>
      <xdr:col>3</xdr:col>
      <xdr:colOff>993775</xdr:colOff>
      <xdr:row>19</xdr:row>
      <xdr:rowOff>955675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20850" y="13055600"/>
          <a:ext cx="968375" cy="930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107157</xdr:colOff>
      <xdr:row>0</xdr:row>
      <xdr:rowOff>71437</xdr:rowOff>
    </xdr:from>
    <xdr:to>
      <xdr:col>17</xdr:col>
      <xdr:colOff>1238250</xdr:colOff>
      <xdr:row>4</xdr:row>
      <xdr:rowOff>323850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5699582" y="71437"/>
          <a:ext cx="1131093" cy="1090613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◎：</a:t>
          </a:r>
          <a:r>
            <a:rPr kumimoji="1" lang="en-US" altLang="ja-JP" sz="1100"/>
            <a:t>100</a:t>
          </a:r>
          <a:r>
            <a:rPr kumimoji="1" lang="ja-JP" altLang="en-US" sz="1100"/>
            <a:t>個以上</a:t>
          </a:r>
          <a:endParaRPr kumimoji="1" lang="en-US" altLang="ja-JP" sz="1100"/>
        </a:p>
        <a:p>
          <a:r>
            <a:rPr kumimoji="1" lang="ja-JP" altLang="en-US" sz="1100"/>
            <a:t>〇：</a:t>
          </a:r>
          <a:r>
            <a:rPr kumimoji="1" lang="en-US" altLang="ja-JP" sz="1100"/>
            <a:t>20~99</a:t>
          </a:r>
          <a:r>
            <a:rPr kumimoji="1" lang="ja-JP" altLang="en-US" sz="1100"/>
            <a:t>個</a:t>
          </a:r>
          <a:endParaRPr kumimoji="1" lang="en-US" altLang="ja-JP" sz="1100"/>
        </a:p>
        <a:p>
          <a:r>
            <a:rPr kumimoji="1" lang="ja-JP" altLang="en-US" sz="1100"/>
            <a:t>△：</a:t>
          </a:r>
          <a:r>
            <a:rPr kumimoji="1" lang="en-US" altLang="ja-JP" sz="1100"/>
            <a:t>19</a:t>
          </a:r>
          <a:r>
            <a:rPr kumimoji="1" lang="ja-JP" altLang="en-US" sz="1100"/>
            <a:t>個</a:t>
          </a:r>
          <a:endParaRPr kumimoji="1" lang="en-US" altLang="ja-JP" sz="1100"/>
        </a:p>
        <a:p>
          <a:r>
            <a:rPr kumimoji="1" lang="en-US" altLang="ja-JP" sz="1100"/>
            <a:t>×</a:t>
          </a:r>
          <a:r>
            <a:rPr kumimoji="1" lang="ja-JP" altLang="en-US" sz="1100"/>
            <a:t>：欠品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38101</xdr:rowOff>
    </xdr:from>
    <xdr:to>
      <xdr:col>17</xdr:col>
      <xdr:colOff>733426</xdr:colOff>
      <xdr:row>38</xdr:row>
      <xdr:rowOff>114300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B1:O25"/>
  <sheetViews>
    <sheetView tabSelected="1" zoomScale="90" zoomScaleNormal="90" workbookViewId="0">
      <selection activeCell="G4" sqref="G4:K6"/>
    </sheetView>
  </sheetViews>
  <sheetFormatPr baseColWidth="10" defaultColWidth="8.83203125" defaultRowHeight="18"/>
  <cols>
    <col min="1" max="1" width="1.6640625" customWidth="1"/>
    <col min="2" max="2" width="4.33203125" bestFit="1" customWidth="1"/>
    <col min="3" max="3" width="16.1640625" customWidth="1"/>
    <col min="4" max="4" width="13.33203125" style="3" customWidth="1"/>
    <col min="5" max="5" width="13" style="3" customWidth="1"/>
    <col min="6" max="6" width="21.6640625" style="3" bestFit="1" customWidth="1"/>
    <col min="7" max="7" width="15.6640625" style="3" customWidth="1"/>
    <col min="8" max="8" width="5.6640625" style="3" bestFit="1" customWidth="1"/>
    <col min="9" max="9" width="11.1640625" style="3" bestFit="1" customWidth="1"/>
    <col min="10" max="10" width="11.33203125" style="3" customWidth="1"/>
    <col min="11" max="11" width="9" bestFit="1" customWidth="1"/>
    <col min="12" max="12" width="9" style="3" bestFit="1" customWidth="1"/>
    <col min="13" max="13" width="11.5" style="3" customWidth="1"/>
    <col min="14" max="14" width="0.83203125" style="52" customWidth="1"/>
    <col min="15" max="15" width="17" customWidth="1"/>
  </cols>
  <sheetData>
    <row r="1" spans="2:15" ht="9" customHeight="1">
      <c r="E1" s="18"/>
      <c r="F1" s="18"/>
      <c r="G1" s="18"/>
      <c r="H1" s="18"/>
    </row>
    <row r="2" spans="2:15" ht="18.75" customHeight="1">
      <c r="B2" s="81" t="s">
        <v>280</v>
      </c>
      <c r="C2" s="82"/>
      <c r="D2" s="82"/>
      <c r="E2" s="82"/>
      <c r="F2" s="82"/>
      <c r="G2" s="80"/>
      <c r="H2" s="80"/>
      <c r="I2" s="80"/>
      <c r="J2" s="80"/>
      <c r="M2" s="11"/>
    </row>
    <row r="3" spans="2:15" ht="18.75" customHeight="1">
      <c r="B3" s="82"/>
      <c r="C3" s="82"/>
      <c r="D3" s="82"/>
      <c r="E3" s="82"/>
      <c r="F3" s="82"/>
      <c r="G3" s="80"/>
      <c r="H3" s="80"/>
      <c r="I3" s="80"/>
      <c r="J3" s="80"/>
    </row>
    <row r="4" spans="2:15" ht="18.75" customHeight="1">
      <c r="B4" s="82"/>
      <c r="C4" s="82"/>
      <c r="D4" s="82"/>
      <c r="E4" s="82"/>
      <c r="F4" s="82"/>
      <c r="G4" s="54" t="s">
        <v>277</v>
      </c>
      <c r="H4" s="46"/>
      <c r="I4" s="47"/>
      <c r="J4" s="46"/>
      <c r="K4" s="47"/>
      <c r="N4" s="53"/>
    </row>
    <row r="5" spans="2:15" ht="18.75" customHeight="1">
      <c r="B5" s="83" t="s">
        <v>281</v>
      </c>
      <c r="C5" s="83"/>
      <c r="D5" s="83"/>
      <c r="E5" s="83"/>
      <c r="F5" s="83"/>
      <c r="G5" s="55" t="s">
        <v>278</v>
      </c>
      <c r="H5" s="48"/>
      <c r="I5" s="49"/>
      <c r="J5" s="48"/>
      <c r="K5" s="49"/>
      <c r="N5" s="53"/>
    </row>
    <row r="6" spans="2:15" ht="18.75" customHeight="1">
      <c r="B6" s="83"/>
      <c r="C6" s="83"/>
      <c r="D6" s="83"/>
      <c r="E6" s="83"/>
      <c r="F6" s="83"/>
      <c r="G6" s="56" t="s">
        <v>279</v>
      </c>
      <c r="H6" s="50"/>
      <c r="I6" s="51"/>
      <c r="J6" s="50"/>
      <c r="K6" s="51"/>
      <c r="N6" s="53"/>
    </row>
    <row r="7" spans="2:15" ht="6" customHeight="1">
      <c r="E7" s="19"/>
      <c r="F7" s="18"/>
      <c r="G7" s="18"/>
      <c r="H7" s="20"/>
    </row>
    <row r="8" spans="2:15" ht="33" customHeight="1" thickBot="1">
      <c r="B8" s="77" t="s">
        <v>4</v>
      </c>
      <c r="C8" s="77" t="s">
        <v>12</v>
      </c>
      <c r="D8" s="77" t="s">
        <v>0</v>
      </c>
      <c r="E8" s="78" t="s">
        <v>1</v>
      </c>
      <c r="F8" s="78" t="s">
        <v>2</v>
      </c>
      <c r="G8" s="78" t="s">
        <v>3</v>
      </c>
      <c r="H8" s="78" t="s">
        <v>6</v>
      </c>
      <c r="I8" s="79" t="s">
        <v>215</v>
      </c>
      <c r="J8" s="79" t="s">
        <v>213</v>
      </c>
      <c r="K8" s="77" t="s">
        <v>7</v>
      </c>
      <c r="L8" s="77" t="s">
        <v>8</v>
      </c>
      <c r="M8" s="77" t="s">
        <v>9</v>
      </c>
    </row>
    <row r="9" spans="2:15" ht="77.25" customHeight="1" thickTop="1">
      <c r="B9" s="59">
        <v>1</v>
      </c>
      <c r="C9" s="60" t="s">
        <v>232</v>
      </c>
      <c r="D9" s="59"/>
      <c r="E9" s="61" t="s">
        <v>217</v>
      </c>
      <c r="F9" s="62" t="s">
        <v>233</v>
      </c>
      <c r="G9" s="63" t="s">
        <v>234</v>
      </c>
      <c r="H9" s="64">
        <v>2</v>
      </c>
      <c r="I9" s="65">
        <v>5800</v>
      </c>
      <c r="J9" s="65">
        <f>IF(I9="","",ROUNDDOWN(I9*1.1,0))</f>
        <v>6380</v>
      </c>
      <c r="K9" s="66"/>
      <c r="L9" s="59" t="s">
        <v>235</v>
      </c>
      <c r="M9" s="67">
        <v>44441</v>
      </c>
      <c r="O9" s="2"/>
    </row>
    <row r="10" spans="2:15" ht="77.25" customHeight="1">
      <c r="B10" s="6">
        <v>2</v>
      </c>
      <c r="C10" s="16" t="s">
        <v>232</v>
      </c>
      <c r="D10" s="6"/>
      <c r="E10" s="57" t="s">
        <v>218</v>
      </c>
      <c r="F10" s="45" t="s">
        <v>236</v>
      </c>
      <c r="G10" s="17" t="s">
        <v>237</v>
      </c>
      <c r="H10" s="14">
        <v>2</v>
      </c>
      <c r="I10" s="13">
        <v>5800</v>
      </c>
      <c r="J10" s="13">
        <f t="shared" ref="J10:J24" si="0">IF(I10="","",ROUNDDOWN(I10*1.1,0))</f>
        <v>6380</v>
      </c>
      <c r="K10" s="58"/>
      <c r="L10" s="6" t="s">
        <v>238</v>
      </c>
      <c r="M10" s="32">
        <v>44441</v>
      </c>
    </row>
    <row r="11" spans="2:15" ht="77.25" customHeight="1" thickBot="1">
      <c r="B11" s="68">
        <v>3</v>
      </c>
      <c r="C11" s="69" t="s">
        <v>232</v>
      </c>
      <c r="D11" s="68"/>
      <c r="E11" s="70" t="s">
        <v>219</v>
      </c>
      <c r="F11" s="71" t="s">
        <v>239</v>
      </c>
      <c r="G11" s="72" t="s">
        <v>240</v>
      </c>
      <c r="H11" s="73">
        <v>2</v>
      </c>
      <c r="I11" s="74">
        <v>5800</v>
      </c>
      <c r="J11" s="74">
        <f t="shared" si="0"/>
        <v>6380</v>
      </c>
      <c r="K11" s="75"/>
      <c r="L11" s="68" t="s">
        <v>241</v>
      </c>
      <c r="M11" s="76">
        <v>44441</v>
      </c>
      <c r="O11" s="30"/>
    </row>
    <row r="12" spans="2:15" ht="77.25" customHeight="1" thickTop="1">
      <c r="B12" s="59">
        <v>4</v>
      </c>
      <c r="C12" s="60" t="s">
        <v>243</v>
      </c>
      <c r="D12" s="59"/>
      <c r="E12" s="61" t="s">
        <v>220</v>
      </c>
      <c r="F12" s="62" t="s">
        <v>244</v>
      </c>
      <c r="G12" s="63" t="s">
        <v>255</v>
      </c>
      <c r="H12" s="64">
        <v>1</v>
      </c>
      <c r="I12" s="65">
        <v>6000</v>
      </c>
      <c r="J12" s="65">
        <f t="shared" si="0"/>
        <v>6600</v>
      </c>
      <c r="K12" s="66"/>
      <c r="L12" s="59" t="s">
        <v>256</v>
      </c>
      <c r="M12" s="67" t="s">
        <v>257</v>
      </c>
    </row>
    <row r="13" spans="2:15" ht="77.25" customHeight="1">
      <c r="B13" s="6">
        <v>5</v>
      </c>
      <c r="C13" s="16" t="s">
        <v>258</v>
      </c>
      <c r="D13" s="6"/>
      <c r="E13" s="57" t="s">
        <v>221</v>
      </c>
      <c r="F13" s="45" t="s">
        <v>259</v>
      </c>
      <c r="G13" s="17" t="s">
        <v>260</v>
      </c>
      <c r="H13" s="14">
        <v>1</v>
      </c>
      <c r="I13" s="13">
        <v>6000</v>
      </c>
      <c r="J13" s="13">
        <f t="shared" si="0"/>
        <v>6600</v>
      </c>
      <c r="K13" s="58"/>
      <c r="L13" s="6" t="s">
        <v>256</v>
      </c>
      <c r="M13" s="32" t="s">
        <v>257</v>
      </c>
      <c r="O13" s="41" t="s">
        <v>14</v>
      </c>
    </row>
    <row r="14" spans="2:15" ht="77.25" customHeight="1">
      <c r="B14" s="6">
        <v>6</v>
      </c>
      <c r="C14" s="16" t="s">
        <v>258</v>
      </c>
      <c r="D14" s="6"/>
      <c r="E14" s="57" t="s">
        <v>222</v>
      </c>
      <c r="F14" s="45" t="s">
        <v>261</v>
      </c>
      <c r="G14" s="17" t="s">
        <v>262</v>
      </c>
      <c r="H14" s="14">
        <v>1</v>
      </c>
      <c r="I14" s="13">
        <v>6000</v>
      </c>
      <c r="J14" s="13">
        <f t="shared" si="0"/>
        <v>6600</v>
      </c>
      <c r="K14" s="58"/>
      <c r="L14" s="6" t="s">
        <v>256</v>
      </c>
      <c r="M14" s="32" t="s">
        <v>257</v>
      </c>
    </row>
    <row r="15" spans="2:15" ht="77.25" customHeight="1">
      <c r="B15" s="6">
        <v>7</v>
      </c>
      <c r="C15" s="16" t="s">
        <v>258</v>
      </c>
      <c r="D15" s="6"/>
      <c r="E15" s="57" t="s">
        <v>223</v>
      </c>
      <c r="F15" s="45" t="s">
        <v>263</v>
      </c>
      <c r="G15" s="17" t="s">
        <v>264</v>
      </c>
      <c r="H15" s="14">
        <v>1</v>
      </c>
      <c r="I15" s="13">
        <v>18000</v>
      </c>
      <c r="J15" s="13">
        <f t="shared" si="0"/>
        <v>19800</v>
      </c>
      <c r="K15" s="58"/>
      <c r="L15" s="6" t="s">
        <v>265</v>
      </c>
      <c r="M15" s="32" t="s">
        <v>257</v>
      </c>
    </row>
    <row r="16" spans="2:15" ht="77.25" customHeight="1">
      <c r="B16" s="6">
        <v>8</v>
      </c>
      <c r="C16" s="16" t="s">
        <v>258</v>
      </c>
      <c r="D16" s="6"/>
      <c r="E16" s="57" t="s">
        <v>254</v>
      </c>
      <c r="F16" s="45" t="s">
        <v>266</v>
      </c>
      <c r="G16" s="17" t="s">
        <v>267</v>
      </c>
      <c r="H16" s="14">
        <v>1</v>
      </c>
      <c r="I16" s="13">
        <v>7000</v>
      </c>
      <c r="J16" s="13">
        <f t="shared" si="0"/>
        <v>7700</v>
      </c>
      <c r="K16" s="58"/>
      <c r="L16" s="6" t="s">
        <v>256</v>
      </c>
      <c r="M16" s="32" t="s">
        <v>257</v>
      </c>
    </row>
    <row r="17" spans="2:15" ht="77.25" customHeight="1">
      <c r="B17" s="6">
        <v>9</v>
      </c>
      <c r="C17" s="16" t="s">
        <v>258</v>
      </c>
      <c r="D17" s="6"/>
      <c r="E17" s="57" t="s">
        <v>224</v>
      </c>
      <c r="F17" s="45" t="s">
        <v>268</v>
      </c>
      <c r="G17" s="17" t="s">
        <v>269</v>
      </c>
      <c r="H17" s="14">
        <v>1</v>
      </c>
      <c r="I17" s="13">
        <v>7000</v>
      </c>
      <c r="J17" s="13">
        <f t="shared" si="0"/>
        <v>7700</v>
      </c>
      <c r="K17" s="58"/>
      <c r="L17" s="6" t="s">
        <v>256</v>
      </c>
      <c r="M17" s="32" t="s">
        <v>257</v>
      </c>
    </row>
    <row r="18" spans="2:15" ht="77.25" customHeight="1">
      <c r="B18" s="6">
        <v>10</v>
      </c>
      <c r="C18" s="23" t="s">
        <v>258</v>
      </c>
      <c r="D18" s="24"/>
      <c r="E18" s="57" t="s">
        <v>225</v>
      </c>
      <c r="F18" s="44" t="s">
        <v>270</v>
      </c>
      <c r="G18" s="26" t="s">
        <v>271</v>
      </c>
      <c r="H18" s="27">
        <v>1</v>
      </c>
      <c r="I18" s="13">
        <v>9000</v>
      </c>
      <c r="J18" s="13">
        <f t="shared" si="0"/>
        <v>9900</v>
      </c>
      <c r="K18" s="58"/>
      <c r="L18" s="6" t="s">
        <v>265</v>
      </c>
      <c r="M18" s="32" t="s">
        <v>257</v>
      </c>
      <c r="O18" s="2"/>
    </row>
    <row r="19" spans="2:15" ht="77.25" customHeight="1" thickBot="1">
      <c r="B19" s="68">
        <v>11</v>
      </c>
      <c r="C19" s="69" t="s">
        <v>258</v>
      </c>
      <c r="D19" s="68"/>
      <c r="E19" s="70" t="s">
        <v>226</v>
      </c>
      <c r="F19" s="71" t="s">
        <v>272</v>
      </c>
      <c r="G19" s="72" t="s">
        <v>273</v>
      </c>
      <c r="H19" s="73">
        <v>1</v>
      </c>
      <c r="I19" s="74">
        <v>9000</v>
      </c>
      <c r="J19" s="74">
        <f t="shared" si="0"/>
        <v>9900</v>
      </c>
      <c r="K19" s="75"/>
      <c r="L19" s="68" t="s">
        <v>256</v>
      </c>
      <c r="M19" s="76" t="s">
        <v>257</v>
      </c>
      <c r="O19" s="2"/>
    </row>
    <row r="20" spans="2:15" ht="77.25" customHeight="1" thickTop="1">
      <c r="B20" s="59">
        <v>12</v>
      </c>
      <c r="C20" s="60" t="s">
        <v>274</v>
      </c>
      <c r="D20" s="59"/>
      <c r="E20" s="61" t="s">
        <v>227</v>
      </c>
      <c r="F20" s="62" t="s">
        <v>275</v>
      </c>
      <c r="G20" s="63" t="s">
        <v>276</v>
      </c>
      <c r="H20" s="64">
        <v>2</v>
      </c>
      <c r="I20" s="65">
        <v>2200</v>
      </c>
      <c r="J20" s="65">
        <f t="shared" si="0"/>
        <v>2420</v>
      </c>
      <c r="K20" s="66"/>
      <c r="L20" s="59" t="s">
        <v>256</v>
      </c>
      <c r="M20" s="67" t="s">
        <v>257</v>
      </c>
    </row>
    <row r="21" spans="2:15" ht="77.25" customHeight="1">
      <c r="B21" s="6">
        <v>13</v>
      </c>
      <c r="C21" s="16" t="s">
        <v>232</v>
      </c>
      <c r="D21" s="6"/>
      <c r="E21" s="57" t="s">
        <v>228</v>
      </c>
      <c r="F21" s="45" t="s">
        <v>246</v>
      </c>
      <c r="G21" s="17" t="s">
        <v>247</v>
      </c>
      <c r="H21" s="14">
        <v>2</v>
      </c>
      <c r="I21" s="13">
        <v>2200</v>
      </c>
      <c r="J21" s="13">
        <f t="shared" si="0"/>
        <v>2420</v>
      </c>
      <c r="K21" s="58"/>
      <c r="L21" s="6" t="s">
        <v>245</v>
      </c>
      <c r="M21" s="32" t="s">
        <v>242</v>
      </c>
      <c r="O21" s="30"/>
    </row>
    <row r="22" spans="2:15" ht="77.25" customHeight="1">
      <c r="B22" s="6">
        <v>14</v>
      </c>
      <c r="C22" s="16" t="s">
        <v>232</v>
      </c>
      <c r="D22" s="6"/>
      <c r="E22" s="57" t="s">
        <v>229</v>
      </c>
      <c r="F22" s="45" t="s">
        <v>248</v>
      </c>
      <c r="G22" s="17" t="s">
        <v>249</v>
      </c>
      <c r="H22" s="14">
        <v>2</v>
      </c>
      <c r="I22" s="13">
        <v>2200</v>
      </c>
      <c r="J22" s="13">
        <f t="shared" si="0"/>
        <v>2420</v>
      </c>
      <c r="K22" s="58"/>
      <c r="L22" s="6" t="s">
        <v>245</v>
      </c>
      <c r="M22" s="32" t="s">
        <v>242</v>
      </c>
    </row>
    <row r="23" spans="2:15" ht="77.25" customHeight="1">
      <c r="B23" s="6">
        <v>15</v>
      </c>
      <c r="C23" s="16" t="s">
        <v>232</v>
      </c>
      <c r="D23" s="6"/>
      <c r="E23" s="57" t="s">
        <v>230</v>
      </c>
      <c r="F23" s="45" t="s">
        <v>250</v>
      </c>
      <c r="G23" s="17" t="s">
        <v>251</v>
      </c>
      <c r="H23" s="14">
        <v>2</v>
      </c>
      <c r="I23" s="13">
        <v>2200</v>
      </c>
      <c r="J23" s="13">
        <f t="shared" si="0"/>
        <v>2420</v>
      </c>
      <c r="K23" s="58"/>
      <c r="L23" s="6" t="s">
        <v>245</v>
      </c>
      <c r="M23" s="32" t="s">
        <v>242</v>
      </c>
      <c r="O23" s="41"/>
    </row>
    <row r="24" spans="2:15" ht="77.25" customHeight="1">
      <c r="B24" s="6">
        <v>16</v>
      </c>
      <c r="C24" s="16" t="s">
        <v>232</v>
      </c>
      <c r="D24" s="6"/>
      <c r="E24" s="57" t="s">
        <v>231</v>
      </c>
      <c r="F24" s="45" t="s">
        <v>252</v>
      </c>
      <c r="G24" s="17" t="s">
        <v>253</v>
      </c>
      <c r="H24" s="14">
        <v>2</v>
      </c>
      <c r="I24" s="13">
        <v>2200</v>
      </c>
      <c r="J24" s="13">
        <f t="shared" si="0"/>
        <v>2420</v>
      </c>
      <c r="K24" s="58"/>
      <c r="L24" s="6" t="s">
        <v>245</v>
      </c>
      <c r="M24" s="32" t="s">
        <v>242</v>
      </c>
    </row>
    <row r="25" spans="2:15" ht="32.25" customHeight="1">
      <c r="J25" s="43"/>
      <c r="K25" s="43"/>
      <c r="L25" s="43"/>
      <c r="M25" s="43"/>
    </row>
  </sheetData>
  <mergeCells count="2">
    <mergeCell ref="B2:F4"/>
    <mergeCell ref="B5:F6"/>
  </mergeCells>
  <phoneticPr fontId="1"/>
  <printOptions horizontalCentered="1"/>
  <pageMargins left="0.7" right="0.7" top="0.75" bottom="0.75" header="0.3" footer="0.3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1:R169"/>
  <sheetViews>
    <sheetView zoomScale="78" zoomScaleNormal="78" workbookViewId="0">
      <selection activeCell="E6" sqref="E6"/>
    </sheetView>
  </sheetViews>
  <sheetFormatPr baseColWidth="10" defaultColWidth="8.83203125" defaultRowHeight="18"/>
  <cols>
    <col min="1" max="1" width="1.6640625" customWidth="1"/>
    <col min="2" max="2" width="4.33203125" bestFit="1" customWidth="1"/>
    <col min="3" max="3" width="16.1640625" customWidth="1"/>
    <col min="4" max="4" width="13.1640625" style="3" customWidth="1"/>
    <col min="5" max="5" width="13" style="3" customWidth="1"/>
    <col min="6" max="6" width="42" style="3" bestFit="1" customWidth="1"/>
    <col min="7" max="7" width="15.6640625" style="3" customWidth="1"/>
    <col min="8" max="8" width="5.6640625" style="3" bestFit="1" customWidth="1"/>
    <col min="9" max="9" width="11.1640625" style="3" bestFit="1" customWidth="1"/>
    <col min="10" max="10" width="11.1640625" style="3" customWidth="1"/>
    <col min="11" max="11" width="11.1640625" style="3" bestFit="1" customWidth="1"/>
    <col min="12" max="12" width="9" bestFit="1" customWidth="1"/>
    <col min="13" max="13" width="11.1640625" style="3" customWidth="1"/>
    <col min="14" max="14" width="9" style="3" bestFit="1" customWidth="1"/>
    <col min="15" max="15" width="11.5" style="3" customWidth="1"/>
    <col min="16" max="16" width="24.83203125" customWidth="1"/>
    <col min="17" max="17" width="0.83203125" customWidth="1"/>
    <col min="18" max="18" width="17" customWidth="1"/>
  </cols>
  <sheetData>
    <row r="1" spans="2:18" ht="9" customHeight="1">
      <c r="E1" s="18"/>
      <c r="F1" s="18"/>
      <c r="G1" s="18"/>
      <c r="H1" s="18"/>
    </row>
    <row r="2" spans="2:18" ht="18.75" customHeight="1">
      <c r="B2" s="84" t="s">
        <v>212</v>
      </c>
      <c r="C2" s="84"/>
      <c r="D2" s="84"/>
      <c r="E2" s="84"/>
      <c r="F2" s="84"/>
      <c r="G2" s="84"/>
      <c r="H2" s="84"/>
      <c r="I2" s="84"/>
      <c r="J2" s="84"/>
      <c r="K2" s="84"/>
      <c r="O2" s="11"/>
      <c r="P2" s="4">
        <f ca="1">TODAY()</f>
        <v>44406</v>
      </c>
    </row>
    <row r="3" spans="2:18" ht="18.75" customHeight="1">
      <c r="B3" s="84"/>
      <c r="C3" s="84"/>
      <c r="D3" s="84"/>
      <c r="E3" s="84"/>
      <c r="F3" s="84"/>
      <c r="G3" s="84"/>
      <c r="H3" s="84"/>
      <c r="I3" s="84"/>
      <c r="J3" s="84"/>
      <c r="K3" s="84"/>
      <c r="P3" s="2" t="s">
        <v>5</v>
      </c>
    </row>
    <row r="4" spans="2:18" ht="20">
      <c r="E4" s="19" t="s">
        <v>11</v>
      </c>
      <c r="F4" s="18"/>
      <c r="G4" s="18"/>
      <c r="H4" s="20"/>
      <c r="J4" s="10"/>
      <c r="K4" s="10">
        <v>0.6</v>
      </c>
      <c r="M4" s="9"/>
      <c r="P4" s="2"/>
    </row>
    <row r="5" spans="2:18" ht="33" customHeight="1">
      <c r="B5" s="5" t="s">
        <v>4</v>
      </c>
      <c r="C5" s="5" t="s">
        <v>12</v>
      </c>
      <c r="D5" s="5" t="s">
        <v>0</v>
      </c>
      <c r="E5" s="21" t="s">
        <v>1</v>
      </c>
      <c r="F5" s="22" t="s">
        <v>2</v>
      </c>
      <c r="G5" s="22" t="s">
        <v>3</v>
      </c>
      <c r="H5" s="22" t="s">
        <v>6</v>
      </c>
      <c r="I5" s="7" t="s">
        <v>215</v>
      </c>
      <c r="J5" s="7" t="s">
        <v>213</v>
      </c>
      <c r="K5" s="7" t="s">
        <v>214</v>
      </c>
      <c r="L5" s="8" t="s">
        <v>7</v>
      </c>
      <c r="M5" s="42" t="s">
        <v>216</v>
      </c>
      <c r="N5" s="5" t="s">
        <v>8</v>
      </c>
      <c r="O5" s="5" t="s">
        <v>9</v>
      </c>
      <c r="P5" s="5" t="s">
        <v>10</v>
      </c>
    </row>
    <row r="6" spans="2:18" ht="75" customHeight="1">
      <c r="B6" s="6"/>
      <c r="C6" s="23"/>
      <c r="D6" s="24"/>
      <c r="E6" s="28"/>
      <c r="F6" s="44"/>
      <c r="G6" s="26" t="s">
        <v>14</v>
      </c>
      <c r="H6" s="27"/>
      <c r="I6" s="13"/>
      <c r="J6" s="13" t="str">
        <f>IF(I6="","",ROUNDDOWN(I6*1.1,0))</f>
        <v/>
      </c>
      <c r="K6" s="13" t="str">
        <f>IF(E6="","",I6*$K$4)</f>
        <v/>
      </c>
      <c r="L6" s="8"/>
      <c r="M6" s="13" t="str">
        <f>IF(E6="","",K6*L6)</f>
        <v/>
      </c>
      <c r="N6" s="6"/>
      <c r="O6" s="32"/>
      <c r="P6" s="1"/>
      <c r="R6" s="2"/>
    </row>
    <row r="7" spans="2:18" ht="75" customHeight="1">
      <c r="B7" s="6"/>
      <c r="C7" s="16"/>
      <c r="D7" s="6"/>
      <c r="E7" s="28"/>
      <c r="F7" s="44"/>
      <c r="G7" s="17" t="s">
        <v>14</v>
      </c>
      <c r="H7" s="14"/>
      <c r="I7" s="13"/>
      <c r="J7" s="13" t="str">
        <f t="shared" ref="J7:J15" si="0">IF(I7="","",ROUNDDOWN(I7*1.1,0))</f>
        <v/>
      </c>
      <c r="K7" s="13" t="str">
        <f>IF(I7="","",I7*$K$4)</f>
        <v/>
      </c>
      <c r="L7" s="8"/>
      <c r="M7" s="13" t="str">
        <f>IF(E7="","",K7*L7)</f>
        <v/>
      </c>
      <c r="N7" s="6"/>
      <c r="O7" s="12"/>
      <c r="P7" s="1"/>
      <c r="R7" s="2"/>
    </row>
    <row r="8" spans="2:18" ht="75" customHeight="1">
      <c r="B8" s="6"/>
      <c r="C8" s="16"/>
      <c r="D8" s="6"/>
      <c r="E8" s="28"/>
      <c r="F8" s="44"/>
      <c r="G8" s="17" t="s">
        <v>14</v>
      </c>
      <c r="H8" s="14"/>
      <c r="I8" s="13"/>
      <c r="J8" s="13" t="str">
        <f t="shared" si="0"/>
        <v/>
      </c>
      <c r="K8" s="13" t="str">
        <f>IF(I8="","",I8*$K$4)</f>
        <v/>
      </c>
      <c r="L8" s="8"/>
      <c r="M8" s="13" t="str">
        <f t="shared" ref="M8:M15" si="1">IF(E8="","",K8*L8)</f>
        <v/>
      </c>
      <c r="N8" s="6"/>
      <c r="O8" s="32"/>
      <c r="P8" s="1"/>
    </row>
    <row r="9" spans="2:18" ht="75" customHeight="1">
      <c r="B9" s="6"/>
      <c r="C9" s="16"/>
      <c r="D9" s="6"/>
      <c r="E9" s="28"/>
      <c r="F9" s="45"/>
      <c r="G9" s="17" t="s">
        <v>14</v>
      </c>
      <c r="H9" s="14"/>
      <c r="I9" s="13"/>
      <c r="J9" s="13" t="str">
        <f t="shared" si="0"/>
        <v/>
      </c>
      <c r="K9" s="13" t="str">
        <f>IF(I9="","",I9*$K$4)</f>
        <v/>
      </c>
      <c r="L9" s="8"/>
      <c r="M9" s="13" t="str">
        <f t="shared" si="1"/>
        <v/>
      </c>
      <c r="N9" s="6"/>
      <c r="O9" s="32"/>
      <c r="P9" s="1"/>
      <c r="R9" s="30"/>
    </row>
    <row r="10" spans="2:18" ht="75" customHeight="1">
      <c r="B10" s="6"/>
      <c r="C10" s="16"/>
      <c r="D10" s="6"/>
      <c r="E10" s="28"/>
      <c r="F10" s="45"/>
      <c r="G10" s="17" t="s">
        <v>14</v>
      </c>
      <c r="H10" s="14"/>
      <c r="I10" s="13"/>
      <c r="J10" s="13" t="str">
        <f t="shared" si="0"/>
        <v/>
      </c>
      <c r="K10" s="13" t="str">
        <f t="shared" ref="K10:K15" si="2">IF(I10="","",I10*$K$4)</f>
        <v/>
      </c>
      <c r="L10" s="8"/>
      <c r="M10" s="13" t="str">
        <f t="shared" si="1"/>
        <v/>
      </c>
      <c r="N10" s="6"/>
      <c r="O10" s="32"/>
      <c r="P10" s="1"/>
    </row>
    <row r="11" spans="2:18" ht="75" customHeight="1">
      <c r="B11" s="6"/>
      <c r="C11" s="16"/>
      <c r="D11" s="6"/>
      <c r="E11" s="25"/>
      <c r="F11" s="45"/>
      <c r="G11" s="17" t="s">
        <v>14</v>
      </c>
      <c r="H11" s="14"/>
      <c r="I11" s="13"/>
      <c r="J11" s="13" t="str">
        <f t="shared" si="0"/>
        <v/>
      </c>
      <c r="K11" s="13" t="str">
        <f t="shared" si="2"/>
        <v/>
      </c>
      <c r="L11" s="8"/>
      <c r="M11" s="13" t="str">
        <f t="shared" si="1"/>
        <v/>
      </c>
      <c r="N11" s="6"/>
      <c r="O11" s="32"/>
      <c r="P11" s="1"/>
      <c r="R11" s="41"/>
    </row>
    <row r="12" spans="2:18" ht="75" customHeight="1">
      <c r="B12" s="6"/>
      <c r="C12" s="16"/>
      <c r="D12" s="6"/>
      <c r="E12" s="33"/>
      <c r="F12" s="45"/>
      <c r="G12" s="17" t="s">
        <v>14</v>
      </c>
      <c r="H12" s="14"/>
      <c r="I12" s="13"/>
      <c r="J12" s="13" t="str">
        <f t="shared" si="0"/>
        <v/>
      </c>
      <c r="K12" s="13" t="str">
        <f t="shared" si="2"/>
        <v/>
      </c>
      <c r="L12" s="8"/>
      <c r="M12" s="13" t="str">
        <f t="shared" si="1"/>
        <v/>
      </c>
      <c r="N12" s="6"/>
      <c r="O12" s="32"/>
      <c r="P12" s="1"/>
    </row>
    <row r="13" spans="2:18" ht="75" customHeight="1">
      <c r="B13" s="6"/>
      <c r="C13" s="16"/>
      <c r="D13" s="6"/>
      <c r="E13" s="28"/>
      <c r="F13" s="45"/>
      <c r="G13" s="17" t="s">
        <v>14</v>
      </c>
      <c r="H13" s="14"/>
      <c r="I13" s="13"/>
      <c r="J13" s="13" t="str">
        <f t="shared" si="0"/>
        <v/>
      </c>
      <c r="K13" s="13" t="str">
        <f>IF(I13="","",I13*$K$4)</f>
        <v/>
      </c>
      <c r="L13" s="8"/>
      <c r="M13" s="13" t="str">
        <f t="shared" si="1"/>
        <v/>
      </c>
      <c r="N13" s="6"/>
      <c r="O13" s="32"/>
      <c r="P13" s="1"/>
    </row>
    <row r="14" spans="2:18" ht="75" customHeight="1">
      <c r="B14" s="6"/>
      <c r="C14" s="16"/>
      <c r="D14" s="6"/>
      <c r="E14" s="8"/>
      <c r="F14" s="45"/>
      <c r="G14" s="17" t="s">
        <v>14</v>
      </c>
      <c r="H14" s="14"/>
      <c r="I14" s="13"/>
      <c r="J14" s="13" t="str">
        <f t="shared" si="0"/>
        <v/>
      </c>
      <c r="K14" s="13" t="str">
        <f t="shared" si="2"/>
        <v/>
      </c>
      <c r="L14" s="8"/>
      <c r="M14" s="13" t="str">
        <f t="shared" si="1"/>
        <v/>
      </c>
      <c r="N14" s="6"/>
      <c r="O14" s="6"/>
      <c r="P14" s="1"/>
    </row>
    <row r="15" spans="2:18" ht="75" customHeight="1">
      <c r="B15" s="6"/>
      <c r="C15" s="16"/>
      <c r="D15" s="6"/>
      <c r="E15" s="28"/>
      <c r="F15" s="45"/>
      <c r="G15" s="17" t="s">
        <v>14</v>
      </c>
      <c r="H15" s="14"/>
      <c r="I15" s="13"/>
      <c r="J15" s="13" t="str">
        <f t="shared" si="0"/>
        <v/>
      </c>
      <c r="K15" s="13" t="str">
        <f t="shared" si="2"/>
        <v/>
      </c>
      <c r="L15" s="8"/>
      <c r="M15" s="13" t="str">
        <f t="shared" si="1"/>
        <v/>
      </c>
      <c r="N15" s="6"/>
      <c r="O15" s="32"/>
      <c r="P15" s="1"/>
    </row>
    <row r="16" spans="2:18">
      <c r="B16" t="s">
        <v>205</v>
      </c>
      <c r="H16" s="15"/>
      <c r="L16" s="6"/>
      <c r="M16" s="29">
        <f>SUM(M6:M15)</f>
        <v>0</v>
      </c>
      <c r="P16" s="2"/>
    </row>
    <row r="17" spans="2:18">
      <c r="H17" s="15"/>
    </row>
    <row r="18" spans="2:18" ht="9" customHeight="1">
      <c r="E18" s="18"/>
      <c r="F18" s="18"/>
      <c r="G18" s="18"/>
      <c r="H18" s="18"/>
    </row>
    <row r="19" spans="2:18" ht="18.75" customHeight="1">
      <c r="B19" s="84" t="str">
        <f>B2</f>
        <v>■     〇〇〇  様　〇〇〇ご提案商品リスト</v>
      </c>
      <c r="C19" s="84"/>
      <c r="D19" s="84"/>
      <c r="E19" s="84"/>
      <c r="F19" s="84"/>
      <c r="G19" s="84"/>
      <c r="H19" s="84"/>
      <c r="I19" s="84"/>
      <c r="J19" s="84"/>
      <c r="K19" s="84"/>
      <c r="O19" s="11"/>
      <c r="P19" s="4">
        <f ca="1">TODAY()</f>
        <v>44406</v>
      </c>
    </row>
    <row r="20" spans="2:18" ht="18.75" customHeight="1">
      <c r="B20" s="84"/>
      <c r="C20" s="84"/>
      <c r="D20" s="84"/>
      <c r="E20" s="84"/>
      <c r="F20" s="84"/>
      <c r="G20" s="84"/>
      <c r="H20" s="84"/>
      <c r="I20" s="84"/>
      <c r="J20" s="84"/>
      <c r="K20" s="84"/>
      <c r="P20" s="2" t="s">
        <v>5</v>
      </c>
    </row>
    <row r="21" spans="2:18" ht="20">
      <c r="E21" s="19" t="s">
        <v>11</v>
      </c>
      <c r="F21" s="18"/>
      <c r="G21" s="18"/>
      <c r="H21" s="20"/>
      <c r="J21" s="10"/>
      <c r="K21" s="10">
        <v>0.6</v>
      </c>
      <c r="M21" s="9"/>
      <c r="P21" s="2"/>
    </row>
    <row r="22" spans="2:18" ht="33" customHeight="1">
      <c r="B22" s="5" t="s">
        <v>4</v>
      </c>
      <c r="C22" s="5" t="s">
        <v>12</v>
      </c>
      <c r="D22" s="5" t="s">
        <v>0</v>
      </c>
      <c r="E22" s="21" t="s">
        <v>1</v>
      </c>
      <c r="F22" s="22" t="s">
        <v>2</v>
      </c>
      <c r="G22" s="22" t="s">
        <v>3</v>
      </c>
      <c r="H22" s="22" t="s">
        <v>6</v>
      </c>
      <c r="I22" s="7" t="s">
        <v>215</v>
      </c>
      <c r="J22" s="7" t="s">
        <v>213</v>
      </c>
      <c r="K22" s="7" t="s">
        <v>214</v>
      </c>
      <c r="L22" s="8" t="s">
        <v>7</v>
      </c>
      <c r="M22" s="42" t="s">
        <v>216</v>
      </c>
      <c r="N22" s="5" t="s">
        <v>8</v>
      </c>
      <c r="O22" s="5" t="s">
        <v>9</v>
      </c>
      <c r="P22" s="5" t="s">
        <v>10</v>
      </c>
    </row>
    <row r="23" spans="2:18" ht="75" customHeight="1">
      <c r="B23" s="6"/>
      <c r="C23" s="23"/>
      <c r="D23" s="24"/>
      <c r="E23" s="28"/>
      <c r="F23" s="44"/>
      <c r="G23" s="26" t="s">
        <v>14</v>
      </c>
      <c r="H23" s="27"/>
      <c r="I23" s="13"/>
      <c r="J23" s="13" t="str">
        <f>IF(I23="","",ROUNDDOWN(I23*1.1,0))</f>
        <v/>
      </c>
      <c r="K23" s="13" t="str">
        <f t="shared" ref="K23" si="3">IF(I23="","",I23*$K$4)</f>
        <v/>
      </c>
      <c r="L23" s="8"/>
      <c r="M23" s="13" t="str">
        <f t="shared" ref="M23:M32" si="4">IF(E23="","",K23*L23)</f>
        <v/>
      </c>
      <c r="N23" s="6"/>
      <c r="O23" s="6"/>
      <c r="P23" s="1"/>
      <c r="R23" s="2"/>
    </row>
    <row r="24" spans="2:18" ht="75" customHeight="1">
      <c r="B24" s="6"/>
      <c r="C24" s="16"/>
      <c r="D24" s="6"/>
      <c r="E24" s="28"/>
      <c r="F24" s="45"/>
      <c r="G24" s="17" t="s">
        <v>14</v>
      </c>
      <c r="H24" s="14"/>
      <c r="I24" s="13"/>
      <c r="J24" s="13" t="str">
        <f t="shared" ref="J24:J32" si="5">IF(I24="","",ROUNDDOWN(I24*1.1,0))</f>
        <v/>
      </c>
      <c r="K24" s="13" t="str">
        <f t="shared" ref="K24:K32" si="6">IF(I24="","",I24*$K$4)</f>
        <v/>
      </c>
      <c r="L24" s="8"/>
      <c r="M24" s="13" t="str">
        <f t="shared" si="4"/>
        <v/>
      </c>
      <c r="N24" s="6"/>
      <c r="O24" s="12"/>
      <c r="P24" s="1"/>
      <c r="R24" s="2"/>
    </row>
    <row r="25" spans="2:18" ht="75" customHeight="1">
      <c r="B25" s="6"/>
      <c r="C25" s="16"/>
      <c r="D25" s="6"/>
      <c r="E25" s="28"/>
      <c r="F25" s="45"/>
      <c r="G25" s="17" t="s">
        <v>14</v>
      </c>
      <c r="H25" s="14"/>
      <c r="I25" s="13"/>
      <c r="J25" s="13" t="str">
        <f t="shared" si="5"/>
        <v/>
      </c>
      <c r="K25" s="13" t="str">
        <f t="shared" si="6"/>
        <v/>
      </c>
      <c r="L25" s="8"/>
      <c r="M25" s="13" t="str">
        <f t="shared" si="4"/>
        <v/>
      </c>
      <c r="N25" s="6"/>
      <c r="O25" s="32"/>
      <c r="P25" s="1"/>
    </row>
    <row r="26" spans="2:18" ht="75" customHeight="1">
      <c r="B26" s="6"/>
      <c r="C26" s="16"/>
      <c r="D26" s="6"/>
      <c r="E26" s="28"/>
      <c r="F26" s="45"/>
      <c r="G26" s="17" t="s">
        <v>14</v>
      </c>
      <c r="H26" s="14"/>
      <c r="I26" s="13"/>
      <c r="J26" s="13" t="str">
        <f t="shared" si="5"/>
        <v/>
      </c>
      <c r="K26" s="13" t="str">
        <f t="shared" si="6"/>
        <v/>
      </c>
      <c r="L26" s="8"/>
      <c r="M26" s="13" t="str">
        <f t="shared" si="4"/>
        <v/>
      </c>
      <c r="N26" s="6"/>
      <c r="O26" s="32"/>
      <c r="P26" s="1"/>
      <c r="R26" s="30"/>
    </row>
    <row r="27" spans="2:18" ht="75" customHeight="1">
      <c r="B27" s="6"/>
      <c r="C27" s="16"/>
      <c r="D27" s="6"/>
      <c r="E27" s="31"/>
      <c r="F27" s="45"/>
      <c r="G27" s="17" t="s">
        <v>14</v>
      </c>
      <c r="H27" s="14"/>
      <c r="I27" s="13"/>
      <c r="J27" s="13" t="str">
        <f t="shared" si="5"/>
        <v/>
      </c>
      <c r="K27" s="13" t="str">
        <f t="shared" si="6"/>
        <v/>
      </c>
      <c r="L27" s="8"/>
      <c r="M27" s="13" t="str">
        <f t="shared" si="4"/>
        <v/>
      </c>
      <c r="N27" s="6"/>
      <c r="O27" s="32"/>
      <c r="P27" s="1"/>
    </row>
    <row r="28" spans="2:18" ht="75" customHeight="1">
      <c r="B28" s="6"/>
      <c r="C28" s="16"/>
      <c r="D28" s="6"/>
      <c r="E28" s="25"/>
      <c r="F28" s="45"/>
      <c r="G28" s="17" t="s">
        <v>14</v>
      </c>
      <c r="H28" s="14"/>
      <c r="I28" s="13"/>
      <c r="J28" s="13" t="str">
        <f t="shared" si="5"/>
        <v/>
      </c>
      <c r="K28" s="13" t="str">
        <f t="shared" si="6"/>
        <v/>
      </c>
      <c r="L28" s="8"/>
      <c r="M28" s="13" t="str">
        <f t="shared" si="4"/>
        <v/>
      </c>
      <c r="N28" s="6"/>
      <c r="O28" s="32"/>
      <c r="P28" s="1"/>
      <c r="R28" s="41"/>
    </row>
    <row r="29" spans="2:18" ht="75" customHeight="1">
      <c r="B29" s="6"/>
      <c r="C29" s="16"/>
      <c r="D29" s="6"/>
      <c r="E29" s="33"/>
      <c r="F29" s="45"/>
      <c r="G29" s="17" t="s">
        <v>14</v>
      </c>
      <c r="H29" s="14"/>
      <c r="I29" s="13"/>
      <c r="J29" s="13" t="str">
        <f t="shared" si="5"/>
        <v/>
      </c>
      <c r="K29" s="13" t="str">
        <f t="shared" si="6"/>
        <v/>
      </c>
      <c r="L29" s="8"/>
      <c r="M29" s="13" t="str">
        <f t="shared" si="4"/>
        <v/>
      </c>
      <c r="N29" s="6"/>
      <c r="O29" s="32"/>
      <c r="P29" s="1"/>
    </row>
    <row r="30" spans="2:18" ht="75" customHeight="1">
      <c r="B30" s="6"/>
      <c r="C30" s="16"/>
      <c r="D30" s="6"/>
      <c r="E30" s="28"/>
      <c r="F30" s="45"/>
      <c r="G30" s="17" t="s">
        <v>14</v>
      </c>
      <c r="H30" s="14"/>
      <c r="I30" s="13"/>
      <c r="J30" s="13" t="str">
        <f t="shared" si="5"/>
        <v/>
      </c>
      <c r="K30" s="13" t="str">
        <f t="shared" si="6"/>
        <v/>
      </c>
      <c r="L30" s="8"/>
      <c r="M30" s="13" t="str">
        <f t="shared" si="4"/>
        <v/>
      </c>
      <c r="N30" s="6"/>
      <c r="O30" s="6"/>
      <c r="P30" s="1"/>
    </row>
    <row r="31" spans="2:18" ht="75" customHeight="1">
      <c r="B31" s="6"/>
      <c r="C31" s="16"/>
      <c r="D31" s="6"/>
      <c r="E31" s="8"/>
      <c r="F31" s="45"/>
      <c r="G31" s="17" t="s">
        <v>14</v>
      </c>
      <c r="H31" s="14"/>
      <c r="I31" s="13"/>
      <c r="J31" s="13" t="str">
        <f t="shared" si="5"/>
        <v/>
      </c>
      <c r="K31" s="13" t="str">
        <f>IF(I31="","",I31*$K$4)</f>
        <v/>
      </c>
      <c r="L31" s="8"/>
      <c r="M31" s="13" t="str">
        <f t="shared" si="4"/>
        <v/>
      </c>
      <c r="N31" s="6"/>
      <c r="O31" s="32"/>
      <c r="P31" s="1"/>
    </row>
    <row r="32" spans="2:18" ht="75" customHeight="1">
      <c r="B32" s="6"/>
      <c r="C32" s="16"/>
      <c r="D32" s="6"/>
      <c r="E32" s="28"/>
      <c r="F32" s="45"/>
      <c r="G32" s="17" t="s">
        <v>14</v>
      </c>
      <c r="H32" s="14"/>
      <c r="I32" s="13"/>
      <c r="J32" s="13" t="str">
        <f t="shared" si="5"/>
        <v/>
      </c>
      <c r="K32" s="13" t="str">
        <f t="shared" si="6"/>
        <v/>
      </c>
      <c r="L32" s="8"/>
      <c r="M32" s="13" t="str">
        <f t="shared" si="4"/>
        <v/>
      </c>
      <c r="N32" s="6"/>
      <c r="O32" s="6"/>
      <c r="P32" s="1"/>
    </row>
    <row r="33" spans="2:18">
      <c r="B33" t="s">
        <v>205</v>
      </c>
      <c r="H33" s="15"/>
      <c r="L33" s="6"/>
      <c r="M33" s="29">
        <f>SUM(M23:M32)+M16</f>
        <v>0</v>
      </c>
    </row>
    <row r="36" spans="2:18" ht="18.75" customHeight="1">
      <c r="B36" s="84" t="str">
        <f>B19</f>
        <v>■     〇〇〇  様　〇〇〇ご提案商品リスト</v>
      </c>
      <c r="C36" s="84"/>
      <c r="D36" s="84"/>
      <c r="E36" s="84"/>
      <c r="F36" s="84"/>
      <c r="G36" s="84"/>
      <c r="H36" s="84"/>
      <c r="I36" s="84"/>
      <c r="J36" s="84"/>
      <c r="K36" s="84"/>
      <c r="O36" s="11"/>
      <c r="P36" s="4">
        <f ca="1">TODAY()</f>
        <v>44406</v>
      </c>
    </row>
    <row r="37" spans="2:18" ht="18.75" customHeight="1">
      <c r="B37" s="84"/>
      <c r="C37" s="84"/>
      <c r="D37" s="84"/>
      <c r="E37" s="84"/>
      <c r="F37" s="84"/>
      <c r="G37" s="84"/>
      <c r="H37" s="84"/>
      <c r="I37" s="84"/>
      <c r="J37" s="84"/>
      <c r="K37" s="84"/>
      <c r="P37" s="2" t="s">
        <v>5</v>
      </c>
    </row>
    <row r="38" spans="2:18" ht="20">
      <c r="E38" s="19" t="s">
        <v>11</v>
      </c>
      <c r="F38" s="18"/>
      <c r="G38" s="18"/>
      <c r="H38" s="20"/>
      <c r="J38" s="10"/>
      <c r="K38" s="10">
        <v>0.6</v>
      </c>
      <c r="M38" s="9"/>
      <c r="P38" s="2"/>
    </row>
    <row r="39" spans="2:18" ht="33" customHeight="1">
      <c r="B39" s="5" t="s">
        <v>4</v>
      </c>
      <c r="C39" s="5" t="s">
        <v>12</v>
      </c>
      <c r="D39" s="5" t="s">
        <v>0</v>
      </c>
      <c r="E39" s="21" t="s">
        <v>1</v>
      </c>
      <c r="F39" s="22" t="s">
        <v>2</v>
      </c>
      <c r="G39" s="22" t="s">
        <v>3</v>
      </c>
      <c r="H39" s="22" t="s">
        <v>6</v>
      </c>
      <c r="I39" s="7" t="s">
        <v>215</v>
      </c>
      <c r="J39" s="7" t="s">
        <v>213</v>
      </c>
      <c r="K39" s="7" t="s">
        <v>214</v>
      </c>
      <c r="L39" s="8" t="s">
        <v>7</v>
      </c>
      <c r="M39" s="42" t="s">
        <v>216</v>
      </c>
      <c r="N39" s="5" t="s">
        <v>8</v>
      </c>
      <c r="O39" s="5" t="s">
        <v>9</v>
      </c>
      <c r="P39" s="5" t="s">
        <v>10</v>
      </c>
    </row>
    <row r="40" spans="2:18" ht="75" customHeight="1">
      <c r="B40" s="6"/>
      <c r="C40" s="23"/>
      <c r="D40" s="24"/>
      <c r="E40" s="28"/>
      <c r="F40" s="44"/>
      <c r="G40" s="26" t="s">
        <v>14</v>
      </c>
      <c r="H40" s="27"/>
      <c r="I40" s="13"/>
      <c r="J40" s="13" t="str">
        <f>IF(I40="","",ROUNDDOWN(I40*1.1,0))</f>
        <v/>
      </c>
      <c r="K40" s="13" t="str">
        <f>IF(I40="","",I40*$K$4)</f>
        <v/>
      </c>
      <c r="L40" s="8"/>
      <c r="M40" s="13" t="str">
        <f t="shared" ref="M40:M49" si="7">IF(E40="","",K40*L40)</f>
        <v/>
      </c>
      <c r="N40" s="6"/>
      <c r="O40" s="6"/>
      <c r="P40" s="1"/>
      <c r="R40" s="2"/>
    </row>
    <row r="41" spans="2:18" ht="75" customHeight="1">
      <c r="B41" s="6"/>
      <c r="C41" s="16"/>
      <c r="D41" s="6"/>
      <c r="E41" s="28"/>
      <c r="F41" s="45"/>
      <c r="G41" s="17" t="s">
        <v>14</v>
      </c>
      <c r="H41" s="14"/>
      <c r="I41" s="13"/>
      <c r="J41" s="13" t="str">
        <f t="shared" ref="J41:J49" si="8">IF(I41="","",ROUNDDOWN(I41*1.1,0))</f>
        <v/>
      </c>
      <c r="K41" s="13" t="str">
        <f t="shared" ref="K41:K49" si="9">IF(I41="","",I41*$K$4)</f>
        <v/>
      </c>
      <c r="L41" s="8"/>
      <c r="M41" s="13" t="str">
        <f t="shared" si="7"/>
        <v/>
      </c>
      <c r="N41" s="6"/>
      <c r="O41" s="12"/>
      <c r="P41" s="1"/>
      <c r="R41" s="2"/>
    </row>
    <row r="42" spans="2:18" ht="75" customHeight="1">
      <c r="B42" s="6"/>
      <c r="C42" s="16"/>
      <c r="D42" s="6"/>
      <c r="E42" s="28"/>
      <c r="F42" s="45"/>
      <c r="G42" s="17" t="s">
        <v>14</v>
      </c>
      <c r="H42" s="14"/>
      <c r="I42" s="13"/>
      <c r="J42" s="13" t="str">
        <f t="shared" si="8"/>
        <v/>
      </c>
      <c r="K42" s="13" t="str">
        <f t="shared" si="9"/>
        <v/>
      </c>
      <c r="L42" s="8"/>
      <c r="M42" s="13" t="str">
        <f t="shared" si="7"/>
        <v/>
      </c>
      <c r="N42" s="6"/>
      <c r="O42" s="32"/>
      <c r="P42" s="1"/>
    </row>
    <row r="43" spans="2:18" ht="75" customHeight="1">
      <c r="B43" s="6"/>
      <c r="C43" s="16"/>
      <c r="D43" s="6"/>
      <c r="E43" s="8"/>
      <c r="F43" s="45"/>
      <c r="G43" s="17" t="s">
        <v>14</v>
      </c>
      <c r="H43" s="14"/>
      <c r="I43" s="13"/>
      <c r="J43" s="13" t="str">
        <f t="shared" si="8"/>
        <v/>
      </c>
      <c r="K43" s="13" t="str">
        <f t="shared" si="9"/>
        <v/>
      </c>
      <c r="L43" s="8"/>
      <c r="M43" s="13" t="str">
        <f t="shared" si="7"/>
        <v/>
      </c>
      <c r="N43" s="6"/>
      <c r="O43" s="6"/>
      <c r="P43" s="1"/>
      <c r="R43" s="30"/>
    </row>
    <row r="44" spans="2:18" ht="75" customHeight="1">
      <c r="B44" s="6"/>
      <c r="C44" s="16"/>
      <c r="D44" s="6"/>
      <c r="E44" s="31"/>
      <c r="F44" s="45"/>
      <c r="G44" s="17" t="s">
        <v>14</v>
      </c>
      <c r="H44" s="14"/>
      <c r="I44" s="13"/>
      <c r="J44" s="13" t="str">
        <f t="shared" si="8"/>
        <v/>
      </c>
      <c r="K44" s="13" t="str">
        <f t="shared" si="9"/>
        <v/>
      </c>
      <c r="L44" s="8"/>
      <c r="M44" s="13" t="str">
        <f t="shared" si="7"/>
        <v/>
      </c>
      <c r="N44" s="6"/>
      <c r="O44" s="32"/>
      <c r="P44" s="1"/>
    </row>
    <row r="45" spans="2:18" ht="75" customHeight="1">
      <c r="B45" s="6"/>
      <c r="C45" s="16"/>
      <c r="D45" s="6"/>
      <c r="E45" s="25"/>
      <c r="F45" s="45"/>
      <c r="G45" s="17" t="s">
        <v>14</v>
      </c>
      <c r="H45" s="14"/>
      <c r="I45" s="13"/>
      <c r="J45" s="13" t="str">
        <f t="shared" si="8"/>
        <v/>
      </c>
      <c r="K45" s="13" t="str">
        <f t="shared" si="9"/>
        <v/>
      </c>
      <c r="L45" s="8"/>
      <c r="M45" s="13" t="str">
        <f t="shared" si="7"/>
        <v/>
      </c>
      <c r="N45" s="6"/>
      <c r="O45" s="32"/>
      <c r="P45" s="1"/>
      <c r="R45" s="41"/>
    </row>
    <row r="46" spans="2:18" ht="75" customHeight="1">
      <c r="B46" s="6"/>
      <c r="C46" s="16"/>
      <c r="D46" s="6"/>
      <c r="E46" s="33"/>
      <c r="F46" s="45"/>
      <c r="G46" s="17" t="s">
        <v>14</v>
      </c>
      <c r="H46" s="14"/>
      <c r="I46" s="13"/>
      <c r="J46" s="13" t="str">
        <f t="shared" si="8"/>
        <v/>
      </c>
      <c r="K46" s="13" t="str">
        <f t="shared" si="9"/>
        <v/>
      </c>
      <c r="L46" s="8"/>
      <c r="M46" s="13" t="str">
        <f t="shared" si="7"/>
        <v/>
      </c>
      <c r="N46" s="6"/>
      <c r="O46" s="32"/>
      <c r="P46" s="1"/>
    </row>
    <row r="47" spans="2:18" ht="75" customHeight="1">
      <c r="B47" s="6"/>
      <c r="C47" s="16"/>
      <c r="D47" s="6"/>
      <c r="E47" s="28"/>
      <c r="F47" s="45"/>
      <c r="G47" s="17" t="s">
        <v>14</v>
      </c>
      <c r="H47" s="14"/>
      <c r="I47" s="13"/>
      <c r="J47" s="13" t="str">
        <f t="shared" si="8"/>
        <v/>
      </c>
      <c r="K47" s="13" t="str">
        <f t="shared" si="9"/>
        <v/>
      </c>
      <c r="L47" s="8"/>
      <c r="M47" s="13" t="str">
        <f t="shared" si="7"/>
        <v/>
      </c>
      <c r="N47" s="6"/>
      <c r="O47" s="6"/>
      <c r="P47" s="1"/>
    </row>
    <row r="48" spans="2:18" ht="75" customHeight="1">
      <c r="B48" s="6"/>
      <c r="C48" s="16"/>
      <c r="D48" s="6"/>
      <c r="E48" s="8"/>
      <c r="F48" s="45"/>
      <c r="G48" s="17" t="s">
        <v>14</v>
      </c>
      <c r="H48" s="14"/>
      <c r="I48" s="13"/>
      <c r="J48" s="13" t="str">
        <f t="shared" si="8"/>
        <v/>
      </c>
      <c r="K48" s="13" t="str">
        <f t="shared" si="9"/>
        <v/>
      </c>
      <c r="L48" s="8"/>
      <c r="M48" s="13" t="str">
        <f t="shared" si="7"/>
        <v/>
      </c>
      <c r="N48" s="6"/>
      <c r="O48" s="6"/>
      <c r="P48" s="1"/>
    </row>
    <row r="49" spans="2:18" ht="75" customHeight="1">
      <c r="B49" s="6"/>
      <c r="C49" s="16"/>
      <c r="D49" s="6"/>
      <c r="E49" s="8"/>
      <c r="F49" s="45"/>
      <c r="G49" s="17" t="s">
        <v>14</v>
      </c>
      <c r="H49" s="14"/>
      <c r="I49" s="13"/>
      <c r="J49" s="13" t="str">
        <f t="shared" si="8"/>
        <v/>
      </c>
      <c r="K49" s="13" t="str">
        <f t="shared" si="9"/>
        <v/>
      </c>
      <c r="L49" s="8"/>
      <c r="M49" s="13" t="str">
        <f t="shared" si="7"/>
        <v/>
      </c>
      <c r="N49" s="6"/>
      <c r="O49" s="6"/>
      <c r="P49" s="1"/>
    </row>
    <row r="50" spans="2:18">
      <c r="B50" t="s">
        <v>206</v>
      </c>
      <c r="H50" s="15"/>
      <c r="L50" s="6" t="s">
        <v>13</v>
      </c>
      <c r="M50" s="29">
        <f>SUM(M40:M49)+M33</f>
        <v>0</v>
      </c>
    </row>
    <row r="53" spans="2:18" ht="18.75" customHeight="1">
      <c r="B53" s="84" t="str">
        <f>B36</f>
        <v>■     〇〇〇  様　〇〇〇ご提案商品リスト</v>
      </c>
      <c r="C53" s="84"/>
      <c r="D53" s="84"/>
      <c r="E53" s="84"/>
      <c r="F53" s="84"/>
      <c r="G53" s="84"/>
      <c r="H53" s="84"/>
      <c r="I53" s="84"/>
      <c r="J53" s="84"/>
      <c r="K53" s="84"/>
      <c r="O53" s="11"/>
      <c r="P53" s="4">
        <f ca="1">TODAY()</f>
        <v>44406</v>
      </c>
    </row>
    <row r="54" spans="2:18" ht="18.75" customHeight="1">
      <c r="B54" s="84"/>
      <c r="C54" s="84"/>
      <c r="D54" s="84"/>
      <c r="E54" s="84"/>
      <c r="F54" s="84"/>
      <c r="G54" s="84"/>
      <c r="H54" s="84"/>
      <c r="I54" s="84"/>
      <c r="J54" s="84"/>
      <c r="K54" s="84"/>
      <c r="P54" s="2" t="s">
        <v>5</v>
      </c>
    </row>
    <row r="55" spans="2:18" ht="20">
      <c r="E55" s="19" t="s">
        <v>11</v>
      </c>
      <c r="F55" s="18"/>
      <c r="G55" s="18"/>
      <c r="H55" s="20"/>
      <c r="J55" s="10"/>
      <c r="K55" s="10">
        <v>0.6</v>
      </c>
      <c r="M55" s="9"/>
      <c r="P55" s="2"/>
    </row>
    <row r="56" spans="2:18" ht="33" customHeight="1">
      <c r="B56" s="5" t="s">
        <v>4</v>
      </c>
      <c r="C56" s="5" t="s">
        <v>12</v>
      </c>
      <c r="D56" s="5" t="s">
        <v>0</v>
      </c>
      <c r="E56" s="21" t="s">
        <v>1</v>
      </c>
      <c r="F56" s="22" t="s">
        <v>2</v>
      </c>
      <c r="G56" s="22" t="s">
        <v>3</v>
      </c>
      <c r="H56" s="22" t="s">
        <v>6</v>
      </c>
      <c r="I56" s="7" t="s">
        <v>215</v>
      </c>
      <c r="J56" s="7" t="s">
        <v>213</v>
      </c>
      <c r="K56" s="7" t="s">
        <v>214</v>
      </c>
      <c r="L56" s="8" t="s">
        <v>7</v>
      </c>
      <c r="M56" s="42" t="s">
        <v>216</v>
      </c>
      <c r="N56" s="5" t="s">
        <v>8</v>
      </c>
      <c r="O56" s="5" t="s">
        <v>9</v>
      </c>
      <c r="P56" s="5" t="s">
        <v>10</v>
      </c>
    </row>
    <row r="57" spans="2:18" ht="75" customHeight="1">
      <c r="B57" s="6"/>
      <c r="C57" s="23"/>
      <c r="D57" s="24"/>
      <c r="E57" s="28"/>
      <c r="F57" s="44"/>
      <c r="G57" s="26" t="s">
        <v>14</v>
      </c>
      <c r="H57" s="27"/>
      <c r="I57" s="13"/>
      <c r="J57" s="13" t="str">
        <f>IF(I57="","",ROUNDDOWN(I57*1.1,0))</f>
        <v/>
      </c>
      <c r="K57" s="13" t="str">
        <f t="shared" ref="K57" si="10">IF(I57="","",I57*$K$4)</f>
        <v/>
      </c>
      <c r="L57" s="8"/>
      <c r="M57" s="13" t="str">
        <f t="shared" ref="M57:M66" si="11">IF(E57="","",K57*L57)</f>
        <v/>
      </c>
      <c r="N57" s="6"/>
      <c r="O57" s="6"/>
      <c r="P57" s="1"/>
      <c r="R57" s="2"/>
    </row>
    <row r="58" spans="2:18" ht="75" customHeight="1">
      <c r="B58" s="6"/>
      <c r="C58" s="16"/>
      <c r="D58" s="6"/>
      <c r="E58" s="28"/>
      <c r="F58" s="45"/>
      <c r="G58" s="17" t="s">
        <v>14</v>
      </c>
      <c r="H58" s="14"/>
      <c r="I58" s="13"/>
      <c r="J58" s="13" t="str">
        <f t="shared" ref="J58:J66" si="12">IF(I58="","",ROUNDDOWN(I58*1.1,0))</f>
        <v/>
      </c>
      <c r="K58" s="13" t="str">
        <f t="shared" ref="K58:K66" si="13">IF(I58="","",I58*$K$4)</f>
        <v/>
      </c>
      <c r="L58" s="8"/>
      <c r="M58" s="13" t="str">
        <f t="shared" si="11"/>
        <v/>
      </c>
      <c r="N58" s="6"/>
      <c r="O58" s="12"/>
      <c r="P58" s="1"/>
      <c r="R58" s="2"/>
    </row>
    <row r="59" spans="2:18" ht="75" customHeight="1">
      <c r="B59" s="6"/>
      <c r="C59" s="16"/>
      <c r="D59" s="6"/>
      <c r="E59" s="28"/>
      <c r="F59" s="45"/>
      <c r="G59" s="17" t="s">
        <v>14</v>
      </c>
      <c r="H59" s="14"/>
      <c r="I59" s="13"/>
      <c r="J59" s="13" t="str">
        <f t="shared" si="12"/>
        <v/>
      </c>
      <c r="K59" s="13" t="str">
        <f t="shared" si="13"/>
        <v/>
      </c>
      <c r="L59" s="8"/>
      <c r="M59" s="13" t="str">
        <f t="shared" si="11"/>
        <v/>
      </c>
      <c r="N59" s="6"/>
      <c r="O59" s="6"/>
      <c r="P59" s="1"/>
    </row>
    <row r="60" spans="2:18" ht="75" customHeight="1">
      <c r="B60" s="6"/>
      <c r="C60" s="16"/>
      <c r="D60" s="6"/>
      <c r="E60" s="28"/>
      <c r="F60" s="45"/>
      <c r="G60" s="17" t="s">
        <v>14</v>
      </c>
      <c r="H60" s="14"/>
      <c r="I60" s="13"/>
      <c r="J60" s="13" t="str">
        <f t="shared" si="12"/>
        <v/>
      </c>
      <c r="K60" s="13" t="str">
        <f t="shared" si="13"/>
        <v/>
      </c>
      <c r="L60" s="8"/>
      <c r="M60" s="13" t="str">
        <f t="shared" si="11"/>
        <v/>
      </c>
      <c r="N60" s="6"/>
      <c r="O60" s="6"/>
      <c r="P60" s="1"/>
      <c r="R60" s="30"/>
    </row>
    <row r="61" spans="2:18" ht="75" customHeight="1">
      <c r="B61" s="6"/>
      <c r="C61" s="16"/>
      <c r="D61" s="6"/>
      <c r="E61" s="31"/>
      <c r="F61" s="45"/>
      <c r="G61" s="17" t="s">
        <v>14</v>
      </c>
      <c r="H61" s="14"/>
      <c r="I61" s="13"/>
      <c r="J61" s="13" t="str">
        <f t="shared" si="12"/>
        <v/>
      </c>
      <c r="K61" s="13" t="str">
        <f t="shared" si="13"/>
        <v/>
      </c>
      <c r="L61" s="8"/>
      <c r="M61" s="13" t="str">
        <f t="shared" si="11"/>
        <v/>
      </c>
      <c r="N61" s="6"/>
      <c r="O61" s="32"/>
      <c r="P61" s="1"/>
    </row>
    <row r="62" spans="2:18" ht="75" customHeight="1">
      <c r="B62" s="6"/>
      <c r="C62" s="16"/>
      <c r="D62" s="6"/>
      <c r="E62" s="25"/>
      <c r="F62" s="45"/>
      <c r="G62" s="17" t="s">
        <v>14</v>
      </c>
      <c r="H62" s="14"/>
      <c r="I62" s="13"/>
      <c r="J62" s="13" t="str">
        <f t="shared" si="12"/>
        <v/>
      </c>
      <c r="K62" s="13" t="str">
        <f t="shared" si="13"/>
        <v/>
      </c>
      <c r="L62" s="8"/>
      <c r="M62" s="13" t="str">
        <f t="shared" si="11"/>
        <v/>
      </c>
      <c r="N62" s="6"/>
      <c r="O62" s="32"/>
      <c r="P62" s="1"/>
      <c r="R62" s="41"/>
    </row>
    <row r="63" spans="2:18" ht="75" customHeight="1">
      <c r="B63" s="6"/>
      <c r="C63" s="16"/>
      <c r="D63" s="6"/>
      <c r="E63" s="33"/>
      <c r="F63" s="45"/>
      <c r="G63" s="17" t="s">
        <v>14</v>
      </c>
      <c r="H63" s="14"/>
      <c r="I63" s="13"/>
      <c r="J63" s="13" t="str">
        <f t="shared" si="12"/>
        <v/>
      </c>
      <c r="K63" s="13" t="str">
        <f t="shared" si="13"/>
        <v/>
      </c>
      <c r="L63" s="8"/>
      <c r="M63" s="13" t="str">
        <f t="shared" si="11"/>
        <v/>
      </c>
      <c r="N63" s="6"/>
      <c r="O63" s="32"/>
      <c r="P63" s="1"/>
    </row>
    <row r="64" spans="2:18" ht="75" customHeight="1">
      <c r="B64" s="6"/>
      <c r="C64" s="16"/>
      <c r="D64" s="6"/>
      <c r="E64" s="28"/>
      <c r="F64" s="45"/>
      <c r="G64" s="17" t="s">
        <v>14</v>
      </c>
      <c r="H64" s="14"/>
      <c r="I64" s="13"/>
      <c r="J64" s="13" t="str">
        <f t="shared" si="12"/>
        <v/>
      </c>
      <c r="K64" s="13" t="str">
        <f t="shared" si="13"/>
        <v/>
      </c>
      <c r="L64" s="8"/>
      <c r="M64" s="13" t="str">
        <f t="shared" si="11"/>
        <v/>
      </c>
      <c r="N64" s="6"/>
      <c r="O64" s="6"/>
      <c r="P64" s="1"/>
    </row>
    <row r="65" spans="2:18" ht="75" customHeight="1">
      <c r="B65" s="6"/>
      <c r="C65" s="16"/>
      <c r="D65" s="6"/>
      <c r="E65" s="8"/>
      <c r="F65" s="45"/>
      <c r="G65" s="17" t="s">
        <v>14</v>
      </c>
      <c r="H65" s="14"/>
      <c r="I65" s="13"/>
      <c r="J65" s="13" t="str">
        <f t="shared" si="12"/>
        <v/>
      </c>
      <c r="K65" s="13" t="str">
        <f t="shared" si="13"/>
        <v/>
      </c>
      <c r="L65" s="8"/>
      <c r="M65" s="13" t="str">
        <f t="shared" si="11"/>
        <v/>
      </c>
      <c r="N65" s="6"/>
      <c r="O65" s="6"/>
      <c r="P65" s="1"/>
    </row>
    <row r="66" spans="2:18" ht="75" customHeight="1">
      <c r="B66" s="6"/>
      <c r="C66" s="16"/>
      <c r="D66" s="6"/>
      <c r="E66" s="8"/>
      <c r="F66" s="45"/>
      <c r="G66" s="17" t="s">
        <v>14</v>
      </c>
      <c r="H66" s="14"/>
      <c r="I66" s="13"/>
      <c r="J66" s="13" t="str">
        <f t="shared" si="12"/>
        <v/>
      </c>
      <c r="K66" s="13" t="str">
        <f t="shared" si="13"/>
        <v/>
      </c>
      <c r="L66" s="8"/>
      <c r="M66" s="13" t="str">
        <f t="shared" si="11"/>
        <v/>
      </c>
      <c r="N66" s="6"/>
      <c r="O66" s="6"/>
      <c r="P66" s="1"/>
    </row>
    <row r="67" spans="2:18">
      <c r="H67" s="15"/>
      <c r="L67" s="6"/>
      <c r="M67" s="29">
        <f>SUM(M57:M66)+M50</f>
        <v>0</v>
      </c>
    </row>
    <row r="70" spans="2:18" ht="18.75" customHeight="1">
      <c r="B70" s="84" t="str">
        <f>B53</f>
        <v>■     〇〇〇  様　〇〇〇ご提案商品リスト</v>
      </c>
      <c r="C70" s="84"/>
      <c r="D70" s="84"/>
      <c r="E70" s="84"/>
      <c r="F70" s="84"/>
      <c r="G70" s="84"/>
      <c r="H70" s="84"/>
      <c r="I70" s="84"/>
      <c r="J70" s="84"/>
      <c r="K70" s="84"/>
      <c r="O70" s="11"/>
      <c r="P70" s="4">
        <f ca="1">TODAY()</f>
        <v>44406</v>
      </c>
    </row>
    <row r="71" spans="2:18" ht="18.75" customHeight="1">
      <c r="B71" s="84"/>
      <c r="C71" s="84"/>
      <c r="D71" s="84"/>
      <c r="E71" s="84"/>
      <c r="F71" s="84"/>
      <c r="G71" s="84"/>
      <c r="H71" s="84"/>
      <c r="I71" s="84"/>
      <c r="J71" s="84"/>
      <c r="K71" s="84"/>
      <c r="P71" s="2" t="s">
        <v>5</v>
      </c>
    </row>
    <row r="72" spans="2:18" ht="20">
      <c r="E72" s="19" t="s">
        <v>11</v>
      </c>
      <c r="F72" s="18"/>
      <c r="G72" s="18"/>
      <c r="H72" s="20"/>
      <c r="J72" s="10"/>
      <c r="K72" s="10">
        <v>0.6</v>
      </c>
      <c r="M72" s="9"/>
      <c r="P72" s="2"/>
    </row>
    <row r="73" spans="2:18" ht="33" customHeight="1">
      <c r="B73" s="5" t="s">
        <v>4</v>
      </c>
      <c r="C73" s="5" t="s">
        <v>12</v>
      </c>
      <c r="D73" s="5" t="s">
        <v>0</v>
      </c>
      <c r="E73" s="21" t="s">
        <v>1</v>
      </c>
      <c r="F73" s="22" t="s">
        <v>2</v>
      </c>
      <c r="G73" s="22" t="s">
        <v>3</v>
      </c>
      <c r="H73" s="22" t="s">
        <v>6</v>
      </c>
      <c r="I73" s="7" t="s">
        <v>215</v>
      </c>
      <c r="J73" s="7" t="s">
        <v>213</v>
      </c>
      <c r="K73" s="7" t="s">
        <v>214</v>
      </c>
      <c r="L73" s="8" t="s">
        <v>7</v>
      </c>
      <c r="M73" s="42" t="s">
        <v>216</v>
      </c>
      <c r="N73" s="5" t="s">
        <v>8</v>
      </c>
      <c r="O73" s="5" t="s">
        <v>9</v>
      </c>
      <c r="P73" s="5" t="s">
        <v>10</v>
      </c>
    </row>
    <row r="74" spans="2:18" ht="75" customHeight="1">
      <c r="B74" s="6"/>
      <c r="C74" s="23"/>
      <c r="D74" s="24"/>
      <c r="E74" s="28"/>
      <c r="F74" s="44"/>
      <c r="G74" s="26" t="s">
        <v>14</v>
      </c>
      <c r="H74" s="27"/>
      <c r="I74" s="13"/>
      <c r="J74" s="13" t="str">
        <f>IF(I74="","",ROUNDDOWN(I74*1.1,0))</f>
        <v/>
      </c>
      <c r="K74" s="13" t="str">
        <f t="shared" ref="K74" si="14">IF(I74="","",I74*$K$4)</f>
        <v/>
      </c>
      <c r="L74" s="8"/>
      <c r="M74" s="13" t="str">
        <f t="shared" ref="M74:M83" si="15">IF(E74="","",K74*L74)</f>
        <v/>
      </c>
      <c r="N74" s="6"/>
      <c r="O74" s="6"/>
      <c r="P74" s="1"/>
      <c r="R74" s="2"/>
    </row>
    <row r="75" spans="2:18" ht="75" customHeight="1">
      <c r="B75" s="6"/>
      <c r="C75" s="16"/>
      <c r="D75" s="6"/>
      <c r="E75" s="28"/>
      <c r="F75" s="45"/>
      <c r="G75" s="17" t="s">
        <v>14</v>
      </c>
      <c r="H75" s="14"/>
      <c r="I75" s="13"/>
      <c r="J75" s="13" t="str">
        <f t="shared" ref="J75:J83" si="16">IF(I75="","",ROUNDDOWN(I75*1.1,0))</f>
        <v/>
      </c>
      <c r="K75" s="13" t="str">
        <f t="shared" ref="K75:K83" si="17">IF(I75="","",I75*$K$4)</f>
        <v/>
      </c>
      <c r="L75" s="8"/>
      <c r="M75" s="13" t="str">
        <f t="shared" si="15"/>
        <v/>
      </c>
      <c r="N75" s="6"/>
      <c r="O75" s="12"/>
      <c r="P75" s="1"/>
      <c r="R75" s="2"/>
    </row>
    <row r="76" spans="2:18" ht="75" customHeight="1">
      <c r="B76" s="6"/>
      <c r="C76" s="16"/>
      <c r="D76" s="6"/>
      <c r="E76" s="28"/>
      <c r="F76" s="45"/>
      <c r="G76" s="17" t="s">
        <v>14</v>
      </c>
      <c r="H76" s="14"/>
      <c r="I76" s="13"/>
      <c r="J76" s="13" t="str">
        <f t="shared" si="16"/>
        <v/>
      </c>
      <c r="K76" s="13" t="str">
        <f t="shared" si="17"/>
        <v/>
      </c>
      <c r="L76" s="8"/>
      <c r="M76" s="13" t="str">
        <f t="shared" si="15"/>
        <v/>
      </c>
      <c r="N76" s="6"/>
      <c r="O76" s="6"/>
      <c r="P76" s="1"/>
    </row>
    <row r="77" spans="2:18" ht="75" customHeight="1">
      <c r="B77" s="6"/>
      <c r="C77" s="16"/>
      <c r="D77" s="6"/>
      <c r="E77" s="28"/>
      <c r="F77" s="45"/>
      <c r="G77" s="17" t="s">
        <v>14</v>
      </c>
      <c r="H77" s="14"/>
      <c r="I77" s="13"/>
      <c r="J77" s="13" t="str">
        <f t="shared" si="16"/>
        <v/>
      </c>
      <c r="K77" s="13" t="str">
        <f t="shared" si="17"/>
        <v/>
      </c>
      <c r="L77" s="8"/>
      <c r="M77" s="13" t="str">
        <f t="shared" si="15"/>
        <v/>
      </c>
      <c r="N77" s="6"/>
      <c r="O77" s="6"/>
      <c r="P77" s="1"/>
      <c r="R77" s="30"/>
    </row>
    <row r="78" spans="2:18" ht="75" customHeight="1">
      <c r="B78" s="6"/>
      <c r="C78" s="16"/>
      <c r="D78" s="6"/>
      <c r="E78" s="31"/>
      <c r="F78" s="45"/>
      <c r="G78" s="17" t="s">
        <v>14</v>
      </c>
      <c r="H78" s="14"/>
      <c r="I78" s="13"/>
      <c r="J78" s="13" t="str">
        <f t="shared" si="16"/>
        <v/>
      </c>
      <c r="K78" s="13" t="str">
        <f t="shared" si="17"/>
        <v/>
      </c>
      <c r="L78" s="8"/>
      <c r="M78" s="13" t="str">
        <f t="shared" si="15"/>
        <v/>
      </c>
      <c r="N78" s="6"/>
      <c r="O78" s="32"/>
      <c r="P78" s="1"/>
    </row>
    <row r="79" spans="2:18" ht="75" customHeight="1">
      <c r="B79" s="6"/>
      <c r="C79" s="16"/>
      <c r="D79" s="6"/>
      <c r="E79" s="25"/>
      <c r="F79" s="45"/>
      <c r="G79" s="17" t="s">
        <v>14</v>
      </c>
      <c r="H79" s="14"/>
      <c r="I79" s="13"/>
      <c r="J79" s="13" t="str">
        <f t="shared" si="16"/>
        <v/>
      </c>
      <c r="K79" s="13" t="str">
        <f t="shared" si="17"/>
        <v/>
      </c>
      <c r="L79" s="8"/>
      <c r="M79" s="13" t="str">
        <f t="shared" si="15"/>
        <v/>
      </c>
      <c r="N79" s="6"/>
      <c r="O79" s="32"/>
      <c r="P79" s="1"/>
      <c r="R79" s="41"/>
    </row>
    <row r="80" spans="2:18" ht="75" customHeight="1">
      <c r="B80" s="6"/>
      <c r="C80" s="16"/>
      <c r="D80" s="6"/>
      <c r="E80" s="33"/>
      <c r="F80" s="45"/>
      <c r="G80" s="17" t="s">
        <v>14</v>
      </c>
      <c r="H80" s="14"/>
      <c r="I80" s="13"/>
      <c r="J80" s="13" t="str">
        <f t="shared" si="16"/>
        <v/>
      </c>
      <c r="K80" s="13" t="str">
        <f t="shared" si="17"/>
        <v/>
      </c>
      <c r="L80" s="8"/>
      <c r="M80" s="13" t="str">
        <f t="shared" si="15"/>
        <v/>
      </c>
      <c r="N80" s="6"/>
      <c r="O80" s="32"/>
      <c r="P80" s="1"/>
    </row>
    <row r="81" spans="2:18" ht="75" customHeight="1">
      <c r="B81" s="6"/>
      <c r="C81" s="16"/>
      <c r="D81" s="6"/>
      <c r="E81" s="28"/>
      <c r="F81" s="45"/>
      <c r="G81" s="17" t="s">
        <v>14</v>
      </c>
      <c r="H81" s="14"/>
      <c r="I81" s="13"/>
      <c r="J81" s="13" t="str">
        <f t="shared" si="16"/>
        <v/>
      </c>
      <c r="K81" s="13" t="str">
        <f t="shared" si="17"/>
        <v/>
      </c>
      <c r="L81" s="8"/>
      <c r="M81" s="13" t="str">
        <f t="shared" si="15"/>
        <v/>
      </c>
      <c r="N81" s="6"/>
      <c r="O81" s="6"/>
      <c r="P81" s="1"/>
    </row>
    <row r="82" spans="2:18" ht="75" customHeight="1">
      <c r="B82" s="6"/>
      <c r="C82" s="16"/>
      <c r="D82" s="6"/>
      <c r="E82" s="8"/>
      <c r="F82" s="45"/>
      <c r="G82" s="17" t="s">
        <v>14</v>
      </c>
      <c r="H82" s="14"/>
      <c r="I82" s="13"/>
      <c r="J82" s="13" t="str">
        <f t="shared" si="16"/>
        <v/>
      </c>
      <c r="K82" s="13" t="str">
        <f t="shared" si="17"/>
        <v/>
      </c>
      <c r="L82" s="8"/>
      <c r="M82" s="13" t="str">
        <f t="shared" si="15"/>
        <v/>
      </c>
      <c r="N82" s="6"/>
      <c r="O82" s="6"/>
      <c r="P82" s="1"/>
    </row>
    <row r="83" spans="2:18" ht="75" customHeight="1">
      <c r="B83" s="6"/>
      <c r="C83" s="16"/>
      <c r="D83" s="6"/>
      <c r="E83" s="8"/>
      <c r="F83" s="45"/>
      <c r="G83" s="17" t="s">
        <v>14</v>
      </c>
      <c r="H83" s="14"/>
      <c r="I83" s="13"/>
      <c r="J83" s="13" t="str">
        <f t="shared" si="16"/>
        <v/>
      </c>
      <c r="K83" s="13" t="str">
        <f t="shared" si="17"/>
        <v/>
      </c>
      <c r="L83" s="8"/>
      <c r="M83" s="13" t="str">
        <f t="shared" si="15"/>
        <v/>
      </c>
      <c r="N83" s="6"/>
      <c r="O83" s="6"/>
      <c r="P83" s="1"/>
    </row>
    <row r="84" spans="2:18">
      <c r="B84" t="s">
        <v>207</v>
      </c>
      <c r="H84" s="15"/>
      <c r="L84" s="6" t="s">
        <v>13</v>
      </c>
      <c r="M84" s="29">
        <f>SUM(M74:M83)+M67</f>
        <v>0</v>
      </c>
    </row>
    <row r="87" spans="2:18" ht="18.75" customHeight="1">
      <c r="B87" s="84" t="str">
        <f>B70</f>
        <v>■     〇〇〇  様　〇〇〇ご提案商品リスト</v>
      </c>
      <c r="C87" s="84"/>
      <c r="D87" s="84"/>
      <c r="E87" s="84"/>
      <c r="F87" s="84"/>
      <c r="G87" s="84"/>
      <c r="H87" s="84"/>
      <c r="I87" s="84"/>
      <c r="J87" s="84"/>
      <c r="K87" s="84"/>
      <c r="O87" s="11"/>
      <c r="P87" s="4">
        <f ca="1">TODAY()</f>
        <v>44406</v>
      </c>
    </row>
    <row r="88" spans="2:18" ht="18.75" customHeight="1">
      <c r="B88" s="84"/>
      <c r="C88" s="84"/>
      <c r="D88" s="84"/>
      <c r="E88" s="84"/>
      <c r="F88" s="84"/>
      <c r="G88" s="84"/>
      <c r="H88" s="84"/>
      <c r="I88" s="84"/>
      <c r="J88" s="84"/>
      <c r="K88" s="84"/>
      <c r="P88" s="2" t="s">
        <v>5</v>
      </c>
    </row>
    <row r="89" spans="2:18" ht="20">
      <c r="E89" s="19" t="s">
        <v>11</v>
      </c>
      <c r="F89" s="18"/>
      <c r="G89" s="18"/>
      <c r="H89" s="20"/>
      <c r="J89" s="10"/>
      <c r="K89" s="10">
        <v>0.6</v>
      </c>
      <c r="M89" s="9"/>
      <c r="P89" s="2"/>
    </row>
    <row r="90" spans="2:18" ht="33" customHeight="1">
      <c r="B90" s="5" t="s">
        <v>4</v>
      </c>
      <c r="C90" s="5" t="s">
        <v>12</v>
      </c>
      <c r="D90" s="5" t="s">
        <v>0</v>
      </c>
      <c r="E90" s="21" t="s">
        <v>1</v>
      </c>
      <c r="F90" s="22" t="s">
        <v>2</v>
      </c>
      <c r="G90" s="22" t="s">
        <v>3</v>
      </c>
      <c r="H90" s="22" t="s">
        <v>6</v>
      </c>
      <c r="I90" s="7" t="s">
        <v>215</v>
      </c>
      <c r="J90" s="7" t="s">
        <v>213</v>
      </c>
      <c r="K90" s="7" t="s">
        <v>214</v>
      </c>
      <c r="L90" s="8" t="s">
        <v>7</v>
      </c>
      <c r="M90" s="42" t="s">
        <v>216</v>
      </c>
      <c r="N90" s="5" t="s">
        <v>8</v>
      </c>
      <c r="O90" s="5" t="s">
        <v>9</v>
      </c>
      <c r="P90" s="5" t="s">
        <v>10</v>
      </c>
    </row>
    <row r="91" spans="2:18" ht="75" customHeight="1">
      <c r="B91" s="6"/>
      <c r="C91" s="23"/>
      <c r="D91" s="24"/>
      <c r="E91" s="28"/>
      <c r="F91" s="44"/>
      <c r="G91" s="26" t="s">
        <v>14</v>
      </c>
      <c r="H91" s="27"/>
      <c r="I91" s="13"/>
      <c r="J91" s="13" t="str">
        <f>IF(I91="","",ROUNDDOWN(I91*1.1,0))</f>
        <v/>
      </c>
      <c r="K91" s="13" t="str">
        <f t="shared" ref="K91" si="18">IF(I91="","",I91*$K$4)</f>
        <v/>
      </c>
      <c r="L91" s="8"/>
      <c r="M91" s="13" t="str">
        <f t="shared" ref="M91:M100" si="19">IF(E91="","",K91*L91)</f>
        <v/>
      </c>
      <c r="N91" s="6"/>
      <c r="O91" s="6"/>
      <c r="P91" s="1"/>
      <c r="R91" s="2"/>
    </row>
    <row r="92" spans="2:18" ht="75" customHeight="1">
      <c r="B92" s="6"/>
      <c r="C92" s="16"/>
      <c r="D92" s="6"/>
      <c r="E92" s="28"/>
      <c r="F92" s="45"/>
      <c r="G92" s="17" t="s">
        <v>14</v>
      </c>
      <c r="H92" s="14"/>
      <c r="I92" s="13"/>
      <c r="J92" s="13" t="str">
        <f t="shared" ref="J92:J100" si="20">IF(I92="","",ROUNDDOWN(I92*1.1,0))</f>
        <v/>
      </c>
      <c r="K92" s="13" t="str">
        <f t="shared" ref="K92:K100" si="21">IF(I92="","",I92*$K$4)</f>
        <v/>
      </c>
      <c r="L92" s="8"/>
      <c r="M92" s="13" t="str">
        <f t="shared" si="19"/>
        <v/>
      </c>
      <c r="N92" s="6"/>
      <c r="O92" s="12"/>
      <c r="P92" s="1"/>
      <c r="R92" s="2"/>
    </row>
    <row r="93" spans="2:18" ht="75" customHeight="1">
      <c r="B93" s="6"/>
      <c r="C93" s="16"/>
      <c r="D93" s="6"/>
      <c r="E93" s="28"/>
      <c r="F93" s="45"/>
      <c r="G93" s="17" t="s">
        <v>14</v>
      </c>
      <c r="H93" s="14"/>
      <c r="I93" s="13"/>
      <c r="J93" s="13" t="str">
        <f t="shared" si="20"/>
        <v/>
      </c>
      <c r="K93" s="13" t="str">
        <f t="shared" si="21"/>
        <v/>
      </c>
      <c r="L93" s="8"/>
      <c r="M93" s="13" t="str">
        <f t="shared" si="19"/>
        <v/>
      </c>
      <c r="N93" s="6"/>
      <c r="O93" s="6"/>
      <c r="P93" s="1"/>
    </row>
    <row r="94" spans="2:18" ht="75" customHeight="1">
      <c r="B94" s="6"/>
      <c r="C94" s="16"/>
      <c r="D94" s="6"/>
      <c r="E94" s="28"/>
      <c r="F94" s="45"/>
      <c r="G94" s="17" t="s">
        <v>14</v>
      </c>
      <c r="H94" s="14"/>
      <c r="I94" s="13"/>
      <c r="J94" s="13" t="str">
        <f t="shared" si="20"/>
        <v/>
      </c>
      <c r="K94" s="13" t="str">
        <f t="shared" si="21"/>
        <v/>
      </c>
      <c r="L94" s="8"/>
      <c r="M94" s="13" t="str">
        <f t="shared" si="19"/>
        <v/>
      </c>
      <c r="N94" s="6"/>
      <c r="O94" s="6"/>
      <c r="P94" s="1"/>
      <c r="R94" s="30"/>
    </row>
    <row r="95" spans="2:18" ht="75" customHeight="1">
      <c r="B95" s="6"/>
      <c r="C95" s="16"/>
      <c r="D95" s="6"/>
      <c r="E95" s="31"/>
      <c r="F95" s="45"/>
      <c r="G95" s="17" t="s">
        <v>14</v>
      </c>
      <c r="H95" s="14"/>
      <c r="I95" s="13"/>
      <c r="J95" s="13" t="str">
        <f t="shared" si="20"/>
        <v/>
      </c>
      <c r="K95" s="13" t="str">
        <f t="shared" si="21"/>
        <v/>
      </c>
      <c r="L95" s="8"/>
      <c r="M95" s="13" t="str">
        <f t="shared" si="19"/>
        <v/>
      </c>
      <c r="N95" s="6"/>
      <c r="O95" s="32"/>
      <c r="P95" s="1"/>
    </row>
    <row r="96" spans="2:18" ht="75" customHeight="1">
      <c r="B96" s="6"/>
      <c r="C96" s="16"/>
      <c r="D96" s="6"/>
      <c r="E96" s="25"/>
      <c r="F96" s="45"/>
      <c r="G96" s="17" t="s">
        <v>14</v>
      </c>
      <c r="H96" s="14"/>
      <c r="I96" s="13"/>
      <c r="J96" s="13" t="str">
        <f t="shared" si="20"/>
        <v/>
      </c>
      <c r="K96" s="13" t="str">
        <f t="shared" si="21"/>
        <v/>
      </c>
      <c r="L96" s="8"/>
      <c r="M96" s="13" t="str">
        <f t="shared" si="19"/>
        <v/>
      </c>
      <c r="N96" s="6"/>
      <c r="O96" s="32"/>
      <c r="P96" s="1"/>
      <c r="R96" s="41"/>
    </row>
    <row r="97" spans="2:18" ht="75" customHeight="1">
      <c r="B97" s="6"/>
      <c r="C97" s="16"/>
      <c r="D97" s="6"/>
      <c r="E97" s="33"/>
      <c r="F97" s="45"/>
      <c r="G97" s="17" t="s">
        <v>14</v>
      </c>
      <c r="H97" s="14"/>
      <c r="I97" s="13"/>
      <c r="J97" s="13" t="str">
        <f t="shared" si="20"/>
        <v/>
      </c>
      <c r="K97" s="13" t="str">
        <f t="shared" si="21"/>
        <v/>
      </c>
      <c r="L97" s="8"/>
      <c r="M97" s="13" t="str">
        <f t="shared" si="19"/>
        <v/>
      </c>
      <c r="N97" s="6"/>
      <c r="O97" s="32"/>
      <c r="P97" s="1"/>
    </row>
    <row r="98" spans="2:18" ht="75" customHeight="1">
      <c r="B98" s="6"/>
      <c r="C98" s="16"/>
      <c r="D98" s="6"/>
      <c r="E98" s="28"/>
      <c r="F98" s="45"/>
      <c r="G98" s="17" t="s">
        <v>14</v>
      </c>
      <c r="H98" s="14"/>
      <c r="I98" s="13"/>
      <c r="J98" s="13" t="str">
        <f t="shared" si="20"/>
        <v/>
      </c>
      <c r="K98" s="13" t="str">
        <f t="shared" si="21"/>
        <v/>
      </c>
      <c r="L98" s="8"/>
      <c r="M98" s="13" t="str">
        <f t="shared" si="19"/>
        <v/>
      </c>
      <c r="N98" s="6"/>
      <c r="O98" s="6"/>
      <c r="P98" s="1"/>
    </row>
    <row r="99" spans="2:18" ht="75" customHeight="1">
      <c r="B99" s="6"/>
      <c r="C99" s="16"/>
      <c r="D99" s="6"/>
      <c r="E99" s="8"/>
      <c r="F99" s="45"/>
      <c r="G99" s="17" t="s">
        <v>14</v>
      </c>
      <c r="H99" s="14"/>
      <c r="I99" s="13"/>
      <c r="J99" s="13" t="str">
        <f t="shared" si="20"/>
        <v/>
      </c>
      <c r="K99" s="13" t="str">
        <f t="shared" si="21"/>
        <v/>
      </c>
      <c r="L99" s="8"/>
      <c r="M99" s="13" t="str">
        <f t="shared" si="19"/>
        <v/>
      </c>
      <c r="N99" s="6"/>
      <c r="O99" s="6"/>
      <c r="P99" s="1"/>
    </row>
    <row r="100" spans="2:18" ht="75" customHeight="1">
      <c r="B100" s="6"/>
      <c r="C100" s="16"/>
      <c r="D100" s="6"/>
      <c r="E100" s="8"/>
      <c r="F100" s="45"/>
      <c r="G100" s="17" t="s">
        <v>14</v>
      </c>
      <c r="H100" s="14"/>
      <c r="I100" s="13"/>
      <c r="J100" s="13" t="str">
        <f t="shared" si="20"/>
        <v/>
      </c>
      <c r="K100" s="13" t="str">
        <f t="shared" si="21"/>
        <v/>
      </c>
      <c r="L100" s="8"/>
      <c r="M100" s="13" t="str">
        <f t="shared" si="19"/>
        <v/>
      </c>
      <c r="N100" s="6"/>
      <c r="O100" s="6"/>
      <c r="P100" s="1"/>
    </row>
    <row r="101" spans="2:18">
      <c r="B101" t="s">
        <v>208</v>
      </c>
      <c r="H101" s="15"/>
      <c r="L101" s="6" t="s">
        <v>13</v>
      </c>
      <c r="M101" s="29">
        <f>SUM(M91:M100)+M84</f>
        <v>0</v>
      </c>
    </row>
    <row r="104" spans="2:18" ht="18.75" customHeight="1">
      <c r="B104" s="84" t="str">
        <f>B87</f>
        <v>■     〇〇〇  様　〇〇〇ご提案商品リスト</v>
      </c>
      <c r="C104" s="84"/>
      <c r="D104" s="84"/>
      <c r="E104" s="84"/>
      <c r="F104" s="84"/>
      <c r="G104" s="84"/>
      <c r="H104" s="84"/>
      <c r="I104" s="84"/>
      <c r="J104" s="84"/>
      <c r="K104" s="84"/>
      <c r="O104" s="11"/>
      <c r="P104" s="4">
        <f ca="1">TODAY()</f>
        <v>44406</v>
      </c>
    </row>
    <row r="105" spans="2:18" ht="18.75" customHeight="1"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P105" s="2" t="s">
        <v>5</v>
      </c>
    </row>
    <row r="106" spans="2:18" ht="20">
      <c r="E106" s="19" t="s">
        <v>11</v>
      </c>
      <c r="F106" s="18"/>
      <c r="G106" s="18"/>
      <c r="H106" s="20"/>
      <c r="J106" s="10"/>
      <c r="K106" s="10">
        <v>0.6</v>
      </c>
      <c r="M106" s="9"/>
      <c r="P106" s="2"/>
    </row>
    <row r="107" spans="2:18" ht="33" customHeight="1">
      <c r="B107" s="5" t="s">
        <v>4</v>
      </c>
      <c r="C107" s="5" t="s">
        <v>12</v>
      </c>
      <c r="D107" s="5" t="s">
        <v>0</v>
      </c>
      <c r="E107" s="21" t="s">
        <v>1</v>
      </c>
      <c r="F107" s="22" t="s">
        <v>2</v>
      </c>
      <c r="G107" s="22" t="s">
        <v>3</v>
      </c>
      <c r="H107" s="22" t="s">
        <v>6</v>
      </c>
      <c r="I107" s="7" t="s">
        <v>215</v>
      </c>
      <c r="J107" s="7" t="s">
        <v>213</v>
      </c>
      <c r="K107" s="7" t="s">
        <v>214</v>
      </c>
      <c r="L107" s="8" t="s">
        <v>7</v>
      </c>
      <c r="M107" s="42" t="s">
        <v>216</v>
      </c>
      <c r="N107" s="5" t="s">
        <v>8</v>
      </c>
      <c r="O107" s="5" t="s">
        <v>9</v>
      </c>
      <c r="P107" s="5" t="s">
        <v>10</v>
      </c>
    </row>
    <row r="108" spans="2:18" ht="75" customHeight="1">
      <c r="B108" s="6"/>
      <c r="C108" s="23"/>
      <c r="D108" s="24"/>
      <c r="E108" s="28"/>
      <c r="F108" s="44"/>
      <c r="G108" s="26" t="s">
        <v>14</v>
      </c>
      <c r="H108" s="27"/>
      <c r="I108" s="13"/>
      <c r="J108" s="13" t="str">
        <f>IF(I108="","",ROUNDDOWN(I108*1.1,0))</f>
        <v/>
      </c>
      <c r="K108" s="13" t="str">
        <f t="shared" ref="K108" si="22">IF(I108="","",I108*$K$4)</f>
        <v/>
      </c>
      <c r="L108" s="8"/>
      <c r="M108" s="13" t="str">
        <f t="shared" ref="M108:M117" si="23">IF(E108="","",K108*L108)</f>
        <v/>
      </c>
      <c r="N108" s="6"/>
      <c r="O108" s="6"/>
      <c r="P108" s="1"/>
      <c r="R108" s="2"/>
    </row>
    <row r="109" spans="2:18" ht="75" customHeight="1">
      <c r="B109" s="6"/>
      <c r="C109" s="16"/>
      <c r="D109" s="6"/>
      <c r="E109" s="28"/>
      <c r="F109" s="45"/>
      <c r="G109" s="17" t="s">
        <v>14</v>
      </c>
      <c r="H109" s="14"/>
      <c r="I109" s="13"/>
      <c r="J109" s="13" t="str">
        <f t="shared" ref="J109:J117" si="24">IF(I109="","",ROUNDDOWN(I109*1.1,0))</f>
        <v/>
      </c>
      <c r="K109" s="13" t="str">
        <f t="shared" ref="K109:K117" si="25">IF(I109="","",I109*$K$4)</f>
        <v/>
      </c>
      <c r="L109" s="8"/>
      <c r="M109" s="13" t="str">
        <f t="shared" si="23"/>
        <v/>
      </c>
      <c r="N109" s="6"/>
      <c r="O109" s="12"/>
      <c r="P109" s="1"/>
      <c r="R109" s="2"/>
    </row>
    <row r="110" spans="2:18" ht="75" customHeight="1">
      <c r="B110" s="6"/>
      <c r="C110" s="16"/>
      <c r="D110" s="6"/>
      <c r="E110" s="28"/>
      <c r="F110" s="45"/>
      <c r="G110" s="17" t="s">
        <v>14</v>
      </c>
      <c r="H110" s="14"/>
      <c r="I110" s="13"/>
      <c r="J110" s="13" t="str">
        <f t="shared" si="24"/>
        <v/>
      </c>
      <c r="K110" s="13" t="str">
        <f t="shared" si="25"/>
        <v/>
      </c>
      <c r="L110" s="8"/>
      <c r="M110" s="13" t="str">
        <f t="shared" si="23"/>
        <v/>
      </c>
      <c r="N110" s="6"/>
      <c r="O110" s="6"/>
      <c r="P110" s="1"/>
    </row>
    <row r="111" spans="2:18" ht="75" customHeight="1">
      <c r="B111" s="6"/>
      <c r="C111" s="16"/>
      <c r="D111" s="6"/>
      <c r="E111" s="28"/>
      <c r="F111" s="45"/>
      <c r="G111" s="17" t="s">
        <v>14</v>
      </c>
      <c r="H111" s="14"/>
      <c r="I111" s="13"/>
      <c r="J111" s="13" t="str">
        <f t="shared" si="24"/>
        <v/>
      </c>
      <c r="K111" s="13" t="str">
        <f t="shared" si="25"/>
        <v/>
      </c>
      <c r="L111" s="8"/>
      <c r="M111" s="13" t="str">
        <f t="shared" si="23"/>
        <v/>
      </c>
      <c r="N111" s="6"/>
      <c r="O111" s="6"/>
      <c r="P111" s="1"/>
      <c r="R111" s="30"/>
    </row>
    <row r="112" spans="2:18" ht="75" customHeight="1">
      <c r="B112" s="6"/>
      <c r="C112" s="16"/>
      <c r="D112" s="6"/>
      <c r="E112" s="31"/>
      <c r="F112" s="45"/>
      <c r="G112" s="17" t="s">
        <v>14</v>
      </c>
      <c r="H112" s="14"/>
      <c r="I112" s="13"/>
      <c r="J112" s="13" t="str">
        <f t="shared" si="24"/>
        <v/>
      </c>
      <c r="K112" s="13" t="str">
        <f t="shared" si="25"/>
        <v/>
      </c>
      <c r="L112" s="8"/>
      <c r="M112" s="13" t="str">
        <f t="shared" si="23"/>
        <v/>
      </c>
      <c r="N112" s="6"/>
      <c r="O112" s="32"/>
      <c r="P112" s="1"/>
    </row>
    <row r="113" spans="2:18" ht="75" customHeight="1">
      <c r="B113" s="6"/>
      <c r="C113" s="16"/>
      <c r="D113" s="6"/>
      <c r="E113" s="25"/>
      <c r="F113" s="45"/>
      <c r="G113" s="17" t="s">
        <v>14</v>
      </c>
      <c r="H113" s="14"/>
      <c r="I113" s="13"/>
      <c r="J113" s="13" t="str">
        <f t="shared" si="24"/>
        <v/>
      </c>
      <c r="K113" s="13" t="str">
        <f t="shared" si="25"/>
        <v/>
      </c>
      <c r="L113" s="8"/>
      <c r="M113" s="13" t="str">
        <f t="shared" si="23"/>
        <v/>
      </c>
      <c r="N113" s="6"/>
      <c r="O113" s="32"/>
      <c r="P113" s="1"/>
      <c r="R113" s="41"/>
    </row>
    <row r="114" spans="2:18" ht="75" customHeight="1">
      <c r="B114" s="6"/>
      <c r="C114" s="16"/>
      <c r="D114" s="6"/>
      <c r="E114" s="33"/>
      <c r="F114" s="45"/>
      <c r="G114" s="17" t="s">
        <v>14</v>
      </c>
      <c r="H114" s="14"/>
      <c r="I114" s="13"/>
      <c r="J114" s="13" t="str">
        <f t="shared" si="24"/>
        <v/>
      </c>
      <c r="K114" s="13" t="str">
        <f t="shared" si="25"/>
        <v/>
      </c>
      <c r="L114" s="8"/>
      <c r="M114" s="13" t="str">
        <f t="shared" si="23"/>
        <v/>
      </c>
      <c r="N114" s="6"/>
      <c r="O114" s="32"/>
      <c r="P114" s="1"/>
    </row>
    <row r="115" spans="2:18" ht="75" customHeight="1">
      <c r="B115" s="6"/>
      <c r="C115" s="16"/>
      <c r="D115" s="6"/>
      <c r="E115" s="28"/>
      <c r="F115" s="45"/>
      <c r="G115" s="17" t="s">
        <v>14</v>
      </c>
      <c r="H115" s="14"/>
      <c r="I115" s="13"/>
      <c r="J115" s="13" t="str">
        <f t="shared" si="24"/>
        <v/>
      </c>
      <c r="K115" s="13" t="str">
        <f t="shared" si="25"/>
        <v/>
      </c>
      <c r="L115" s="8"/>
      <c r="M115" s="13" t="str">
        <f t="shared" si="23"/>
        <v/>
      </c>
      <c r="N115" s="6"/>
      <c r="O115" s="6"/>
      <c r="P115" s="1"/>
    </row>
    <row r="116" spans="2:18" ht="75" customHeight="1">
      <c r="B116" s="6"/>
      <c r="C116" s="16"/>
      <c r="D116" s="6"/>
      <c r="E116" s="8"/>
      <c r="F116" s="45"/>
      <c r="G116" s="17" t="s">
        <v>14</v>
      </c>
      <c r="H116" s="14"/>
      <c r="I116" s="13"/>
      <c r="J116" s="13" t="str">
        <f t="shared" si="24"/>
        <v/>
      </c>
      <c r="K116" s="13" t="str">
        <f t="shared" si="25"/>
        <v/>
      </c>
      <c r="L116" s="8"/>
      <c r="M116" s="13" t="str">
        <f t="shared" si="23"/>
        <v/>
      </c>
      <c r="N116" s="6"/>
      <c r="O116" s="6"/>
      <c r="P116" s="1"/>
    </row>
    <row r="117" spans="2:18" ht="75" customHeight="1">
      <c r="B117" s="6"/>
      <c r="C117" s="16"/>
      <c r="D117" s="6"/>
      <c r="E117" s="8"/>
      <c r="F117" s="45"/>
      <c r="G117" s="17" t="s">
        <v>14</v>
      </c>
      <c r="H117" s="14"/>
      <c r="I117" s="13"/>
      <c r="J117" s="13" t="str">
        <f t="shared" si="24"/>
        <v/>
      </c>
      <c r="K117" s="13" t="str">
        <f t="shared" si="25"/>
        <v/>
      </c>
      <c r="L117" s="8"/>
      <c r="M117" s="13" t="str">
        <f t="shared" si="23"/>
        <v/>
      </c>
      <c r="N117" s="6"/>
      <c r="O117" s="6"/>
      <c r="P117" s="1"/>
    </row>
    <row r="118" spans="2:18">
      <c r="B118" t="s">
        <v>209</v>
      </c>
      <c r="H118" s="15"/>
      <c r="L118" s="6" t="s">
        <v>13</v>
      </c>
      <c r="M118" s="29">
        <f>SUM(M108:M117)+M101</f>
        <v>0</v>
      </c>
    </row>
    <row r="121" spans="2:18" ht="18.75" customHeight="1">
      <c r="B121" s="84" t="str">
        <f>B104</f>
        <v>■     〇〇〇  様　〇〇〇ご提案商品リスト</v>
      </c>
      <c r="C121" s="84"/>
      <c r="D121" s="84"/>
      <c r="E121" s="84"/>
      <c r="F121" s="84"/>
      <c r="G121" s="84"/>
      <c r="H121" s="84"/>
      <c r="I121" s="84"/>
      <c r="J121" s="84"/>
      <c r="K121" s="84"/>
      <c r="O121" s="11"/>
      <c r="P121" s="4">
        <f ca="1">TODAY()</f>
        <v>44406</v>
      </c>
    </row>
    <row r="122" spans="2:18" ht="18.75" customHeight="1"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P122" s="2" t="s">
        <v>5</v>
      </c>
    </row>
    <row r="123" spans="2:18" ht="20">
      <c r="E123" s="19" t="s">
        <v>11</v>
      </c>
      <c r="F123" s="18"/>
      <c r="G123" s="18"/>
      <c r="H123" s="20"/>
      <c r="J123" s="10"/>
      <c r="K123" s="10">
        <v>0.6</v>
      </c>
      <c r="M123" s="9"/>
      <c r="P123" s="2"/>
    </row>
    <row r="124" spans="2:18" ht="33" customHeight="1">
      <c r="B124" s="5" t="s">
        <v>4</v>
      </c>
      <c r="C124" s="5" t="s">
        <v>12</v>
      </c>
      <c r="D124" s="5" t="s">
        <v>0</v>
      </c>
      <c r="E124" s="21" t="s">
        <v>1</v>
      </c>
      <c r="F124" s="22" t="s">
        <v>2</v>
      </c>
      <c r="G124" s="22" t="s">
        <v>3</v>
      </c>
      <c r="H124" s="22" t="s">
        <v>6</v>
      </c>
      <c r="I124" s="7" t="s">
        <v>215</v>
      </c>
      <c r="J124" s="7" t="s">
        <v>213</v>
      </c>
      <c r="K124" s="7" t="s">
        <v>214</v>
      </c>
      <c r="L124" s="8" t="s">
        <v>7</v>
      </c>
      <c r="M124" s="42" t="s">
        <v>216</v>
      </c>
      <c r="N124" s="5" t="s">
        <v>8</v>
      </c>
      <c r="O124" s="5" t="s">
        <v>9</v>
      </c>
      <c r="P124" s="5" t="s">
        <v>10</v>
      </c>
    </row>
    <row r="125" spans="2:18" ht="75" customHeight="1">
      <c r="B125" s="6"/>
      <c r="C125" s="23"/>
      <c r="D125" s="24"/>
      <c r="E125" s="28"/>
      <c r="F125" s="44"/>
      <c r="G125" s="26" t="s">
        <v>14</v>
      </c>
      <c r="H125" s="27"/>
      <c r="I125" s="13"/>
      <c r="J125" s="13" t="str">
        <f>IF(I125="","",ROUNDDOWN(I125*1.1,0))</f>
        <v/>
      </c>
      <c r="K125" s="13" t="str">
        <f t="shared" ref="K125" si="26">IF(I125="","",I125*$K$4)</f>
        <v/>
      </c>
      <c r="L125" s="8"/>
      <c r="M125" s="13" t="str">
        <f t="shared" ref="M125:M134" si="27">IF(E125="","",K125*L125)</f>
        <v/>
      </c>
      <c r="N125" s="6"/>
      <c r="O125" s="6"/>
      <c r="P125" s="1"/>
      <c r="R125" s="2"/>
    </row>
    <row r="126" spans="2:18" ht="75" customHeight="1">
      <c r="B126" s="6"/>
      <c r="C126" s="16"/>
      <c r="D126" s="6"/>
      <c r="E126" s="28"/>
      <c r="F126" s="45"/>
      <c r="G126" s="17" t="s">
        <v>14</v>
      </c>
      <c r="H126" s="14"/>
      <c r="I126" s="13"/>
      <c r="J126" s="13" t="str">
        <f t="shared" ref="J126:J134" si="28">IF(I126="","",ROUNDDOWN(I126*1.1,0))</f>
        <v/>
      </c>
      <c r="K126" s="13" t="str">
        <f t="shared" ref="K126:K134" si="29">IF(I126="","",I126*$K$4)</f>
        <v/>
      </c>
      <c r="L126" s="8"/>
      <c r="M126" s="13" t="str">
        <f t="shared" si="27"/>
        <v/>
      </c>
      <c r="N126" s="6"/>
      <c r="O126" s="12"/>
      <c r="P126" s="1"/>
      <c r="R126" s="2"/>
    </row>
    <row r="127" spans="2:18" ht="75" customHeight="1">
      <c r="B127" s="6"/>
      <c r="C127" s="16"/>
      <c r="D127" s="6"/>
      <c r="E127" s="28"/>
      <c r="F127" s="45"/>
      <c r="G127" s="17" t="s">
        <v>14</v>
      </c>
      <c r="H127" s="14"/>
      <c r="I127" s="13"/>
      <c r="J127" s="13" t="str">
        <f t="shared" si="28"/>
        <v/>
      </c>
      <c r="K127" s="13" t="str">
        <f t="shared" si="29"/>
        <v/>
      </c>
      <c r="L127" s="8"/>
      <c r="M127" s="13" t="str">
        <f t="shared" si="27"/>
        <v/>
      </c>
      <c r="N127" s="6"/>
      <c r="O127" s="6"/>
      <c r="P127" s="1"/>
    </row>
    <row r="128" spans="2:18" ht="75" customHeight="1">
      <c r="B128" s="6"/>
      <c r="C128" s="16"/>
      <c r="D128" s="6"/>
      <c r="E128" s="28"/>
      <c r="F128" s="45"/>
      <c r="G128" s="17" t="s">
        <v>14</v>
      </c>
      <c r="H128" s="14"/>
      <c r="I128" s="13"/>
      <c r="J128" s="13" t="str">
        <f t="shared" si="28"/>
        <v/>
      </c>
      <c r="K128" s="13" t="str">
        <f t="shared" si="29"/>
        <v/>
      </c>
      <c r="L128" s="8"/>
      <c r="M128" s="13" t="str">
        <f t="shared" si="27"/>
        <v/>
      </c>
      <c r="N128" s="6"/>
      <c r="O128" s="6"/>
      <c r="P128" s="1"/>
      <c r="R128" s="30"/>
    </row>
    <row r="129" spans="2:18" ht="75" customHeight="1">
      <c r="B129" s="6"/>
      <c r="C129" s="16"/>
      <c r="D129" s="6"/>
      <c r="E129" s="31"/>
      <c r="F129" s="45"/>
      <c r="G129" s="17" t="s">
        <v>14</v>
      </c>
      <c r="H129" s="14"/>
      <c r="I129" s="13"/>
      <c r="J129" s="13" t="str">
        <f t="shared" si="28"/>
        <v/>
      </c>
      <c r="K129" s="13" t="str">
        <f t="shared" si="29"/>
        <v/>
      </c>
      <c r="L129" s="8"/>
      <c r="M129" s="13" t="str">
        <f t="shared" si="27"/>
        <v/>
      </c>
      <c r="N129" s="6"/>
      <c r="O129" s="32"/>
      <c r="P129" s="1"/>
    </row>
    <row r="130" spans="2:18" ht="75" customHeight="1">
      <c r="B130" s="6"/>
      <c r="C130" s="16"/>
      <c r="D130" s="6"/>
      <c r="E130" s="25"/>
      <c r="F130" s="45"/>
      <c r="G130" s="17" t="s">
        <v>14</v>
      </c>
      <c r="H130" s="14"/>
      <c r="I130" s="13"/>
      <c r="J130" s="13" t="str">
        <f t="shared" si="28"/>
        <v/>
      </c>
      <c r="K130" s="13" t="str">
        <f t="shared" si="29"/>
        <v/>
      </c>
      <c r="L130" s="8"/>
      <c r="M130" s="13" t="str">
        <f t="shared" si="27"/>
        <v/>
      </c>
      <c r="N130" s="6"/>
      <c r="O130" s="32"/>
      <c r="P130" s="1"/>
      <c r="R130" s="41"/>
    </row>
    <row r="131" spans="2:18" ht="75" customHeight="1">
      <c r="B131" s="6"/>
      <c r="C131" s="16"/>
      <c r="D131" s="6"/>
      <c r="E131" s="33"/>
      <c r="F131" s="45"/>
      <c r="G131" s="17" t="s">
        <v>14</v>
      </c>
      <c r="H131" s="14"/>
      <c r="I131" s="13"/>
      <c r="J131" s="13" t="str">
        <f t="shared" si="28"/>
        <v/>
      </c>
      <c r="K131" s="13" t="str">
        <f t="shared" si="29"/>
        <v/>
      </c>
      <c r="L131" s="8"/>
      <c r="M131" s="13" t="str">
        <f t="shared" si="27"/>
        <v/>
      </c>
      <c r="N131" s="6"/>
      <c r="O131" s="32"/>
      <c r="P131" s="1"/>
    </row>
    <row r="132" spans="2:18" ht="75" customHeight="1">
      <c r="B132" s="6"/>
      <c r="C132" s="16"/>
      <c r="D132" s="6"/>
      <c r="E132" s="28"/>
      <c r="F132" s="45"/>
      <c r="G132" s="17" t="s">
        <v>14</v>
      </c>
      <c r="H132" s="14"/>
      <c r="I132" s="13"/>
      <c r="J132" s="13" t="str">
        <f t="shared" si="28"/>
        <v/>
      </c>
      <c r="K132" s="13" t="str">
        <f t="shared" si="29"/>
        <v/>
      </c>
      <c r="L132" s="8"/>
      <c r="M132" s="13" t="str">
        <f t="shared" si="27"/>
        <v/>
      </c>
      <c r="N132" s="6"/>
      <c r="O132" s="6"/>
      <c r="P132" s="1"/>
    </row>
    <row r="133" spans="2:18" ht="75" customHeight="1">
      <c r="B133" s="6"/>
      <c r="C133" s="16"/>
      <c r="D133" s="6"/>
      <c r="E133" s="8"/>
      <c r="F133" s="45"/>
      <c r="G133" s="17" t="s">
        <v>14</v>
      </c>
      <c r="H133" s="14"/>
      <c r="I133" s="13"/>
      <c r="J133" s="13" t="str">
        <f t="shared" si="28"/>
        <v/>
      </c>
      <c r="K133" s="13" t="str">
        <f t="shared" si="29"/>
        <v/>
      </c>
      <c r="L133" s="8"/>
      <c r="M133" s="13" t="str">
        <f t="shared" si="27"/>
        <v/>
      </c>
      <c r="N133" s="6"/>
      <c r="O133" s="6"/>
      <c r="P133" s="1"/>
    </row>
    <row r="134" spans="2:18" ht="75" customHeight="1">
      <c r="B134" s="6"/>
      <c r="C134" s="16"/>
      <c r="D134" s="6"/>
      <c r="E134" s="8"/>
      <c r="F134" s="45"/>
      <c r="G134" s="17" t="s">
        <v>14</v>
      </c>
      <c r="H134" s="14"/>
      <c r="I134" s="13"/>
      <c r="J134" s="13" t="str">
        <f t="shared" si="28"/>
        <v/>
      </c>
      <c r="K134" s="13" t="str">
        <f t="shared" si="29"/>
        <v/>
      </c>
      <c r="L134" s="8"/>
      <c r="M134" s="13" t="str">
        <f t="shared" si="27"/>
        <v/>
      </c>
      <c r="N134" s="6"/>
      <c r="O134" s="6"/>
      <c r="P134" s="1"/>
    </row>
    <row r="135" spans="2:18">
      <c r="B135" t="s">
        <v>210</v>
      </c>
      <c r="H135" s="15"/>
      <c r="L135" s="6" t="s">
        <v>13</v>
      </c>
      <c r="M135" s="29">
        <f>SUM(M125:M134)+M118</f>
        <v>0</v>
      </c>
    </row>
    <row r="138" spans="2:18" ht="18.75" customHeight="1">
      <c r="B138" s="84" t="str">
        <f>B121</f>
        <v>■     〇〇〇  様　〇〇〇ご提案商品リスト</v>
      </c>
      <c r="C138" s="84"/>
      <c r="D138" s="84"/>
      <c r="E138" s="84"/>
      <c r="F138" s="84"/>
      <c r="G138" s="84"/>
      <c r="H138" s="84"/>
      <c r="I138" s="84"/>
      <c r="J138" s="84"/>
      <c r="K138" s="84"/>
      <c r="O138" s="11"/>
      <c r="P138" s="4">
        <f ca="1">TODAY()</f>
        <v>44406</v>
      </c>
    </row>
    <row r="139" spans="2:18" ht="18.75" customHeight="1"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P139" s="2" t="s">
        <v>5</v>
      </c>
    </row>
    <row r="140" spans="2:18" ht="20">
      <c r="E140" s="19" t="s">
        <v>11</v>
      </c>
      <c r="F140" s="18"/>
      <c r="G140" s="18"/>
      <c r="H140" s="20"/>
      <c r="J140" s="10"/>
      <c r="K140" s="10">
        <v>0.6</v>
      </c>
      <c r="M140" s="9"/>
      <c r="P140" s="2"/>
    </row>
    <row r="141" spans="2:18" ht="33" customHeight="1">
      <c r="B141" s="5" t="s">
        <v>4</v>
      </c>
      <c r="C141" s="5" t="s">
        <v>12</v>
      </c>
      <c r="D141" s="5" t="s">
        <v>0</v>
      </c>
      <c r="E141" s="21" t="s">
        <v>1</v>
      </c>
      <c r="F141" s="22" t="s">
        <v>2</v>
      </c>
      <c r="G141" s="22" t="s">
        <v>3</v>
      </c>
      <c r="H141" s="22" t="s">
        <v>6</v>
      </c>
      <c r="I141" s="7" t="s">
        <v>215</v>
      </c>
      <c r="J141" s="7" t="s">
        <v>213</v>
      </c>
      <c r="K141" s="7" t="s">
        <v>214</v>
      </c>
      <c r="L141" s="8" t="s">
        <v>7</v>
      </c>
      <c r="M141" s="42" t="s">
        <v>216</v>
      </c>
      <c r="N141" s="5" t="s">
        <v>8</v>
      </c>
      <c r="O141" s="5" t="s">
        <v>9</v>
      </c>
      <c r="P141" s="5" t="s">
        <v>10</v>
      </c>
    </row>
    <row r="142" spans="2:18" ht="75" customHeight="1">
      <c r="B142" s="6"/>
      <c r="C142" s="23"/>
      <c r="D142" s="24"/>
      <c r="E142" s="28"/>
      <c r="F142" s="44"/>
      <c r="G142" s="26" t="s">
        <v>14</v>
      </c>
      <c r="H142" s="27"/>
      <c r="I142" s="13"/>
      <c r="J142" s="13" t="str">
        <f>IF(I142="","",ROUNDDOWN(I142*1.1,0))</f>
        <v/>
      </c>
      <c r="K142" s="13" t="str">
        <f t="shared" ref="K142" si="30">IF(I142="","",I142*$K$4)</f>
        <v/>
      </c>
      <c r="L142" s="8"/>
      <c r="M142" s="13" t="str">
        <f t="shared" ref="M142:M151" si="31">IF(E142="","",K142*L142)</f>
        <v/>
      </c>
      <c r="N142" s="6"/>
      <c r="O142" s="6"/>
      <c r="P142" s="1"/>
      <c r="R142" s="2"/>
    </row>
    <row r="143" spans="2:18" ht="75" customHeight="1">
      <c r="B143" s="6"/>
      <c r="C143" s="16"/>
      <c r="D143" s="6"/>
      <c r="E143" s="28"/>
      <c r="F143" s="45"/>
      <c r="G143" s="17" t="s">
        <v>14</v>
      </c>
      <c r="H143" s="14"/>
      <c r="I143" s="13"/>
      <c r="J143" s="13" t="str">
        <f t="shared" ref="J143:J151" si="32">IF(I143="","",ROUNDDOWN(I143*1.1,0))</f>
        <v/>
      </c>
      <c r="K143" s="13" t="str">
        <f t="shared" ref="K143:K151" si="33">IF(I143="","",I143*$K$4)</f>
        <v/>
      </c>
      <c r="L143" s="8"/>
      <c r="M143" s="13" t="str">
        <f t="shared" si="31"/>
        <v/>
      </c>
      <c r="N143" s="6"/>
      <c r="O143" s="12"/>
      <c r="P143" s="1"/>
      <c r="R143" s="2"/>
    </row>
    <row r="144" spans="2:18" ht="75" customHeight="1">
      <c r="B144" s="6"/>
      <c r="C144" s="16"/>
      <c r="D144" s="6"/>
      <c r="E144" s="28"/>
      <c r="F144" s="45"/>
      <c r="G144" s="17" t="s">
        <v>14</v>
      </c>
      <c r="H144" s="14"/>
      <c r="I144" s="13"/>
      <c r="J144" s="13" t="str">
        <f t="shared" si="32"/>
        <v/>
      </c>
      <c r="K144" s="13" t="str">
        <f t="shared" si="33"/>
        <v/>
      </c>
      <c r="L144" s="8"/>
      <c r="M144" s="13" t="str">
        <f t="shared" si="31"/>
        <v/>
      </c>
      <c r="N144" s="6"/>
      <c r="O144" s="6"/>
      <c r="P144" s="1"/>
    </row>
    <row r="145" spans="2:18" ht="75" customHeight="1">
      <c r="B145" s="6"/>
      <c r="C145" s="16"/>
      <c r="D145" s="6"/>
      <c r="E145" s="28"/>
      <c r="F145" s="45"/>
      <c r="G145" s="17" t="s">
        <v>14</v>
      </c>
      <c r="H145" s="14"/>
      <c r="I145" s="13"/>
      <c r="J145" s="13" t="str">
        <f t="shared" si="32"/>
        <v/>
      </c>
      <c r="K145" s="13" t="str">
        <f t="shared" si="33"/>
        <v/>
      </c>
      <c r="L145" s="8"/>
      <c r="M145" s="13" t="str">
        <f t="shared" si="31"/>
        <v/>
      </c>
      <c r="N145" s="6"/>
      <c r="O145" s="6"/>
      <c r="P145" s="1"/>
      <c r="R145" s="30"/>
    </row>
    <row r="146" spans="2:18" ht="75" customHeight="1">
      <c r="B146" s="6"/>
      <c r="C146" s="16"/>
      <c r="D146" s="6"/>
      <c r="E146" s="31"/>
      <c r="F146" s="45"/>
      <c r="G146" s="17" t="s">
        <v>14</v>
      </c>
      <c r="H146" s="14"/>
      <c r="I146" s="13"/>
      <c r="J146" s="13" t="str">
        <f t="shared" si="32"/>
        <v/>
      </c>
      <c r="K146" s="13" t="str">
        <f t="shared" si="33"/>
        <v/>
      </c>
      <c r="L146" s="8"/>
      <c r="M146" s="13" t="str">
        <f t="shared" si="31"/>
        <v/>
      </c>
      <c r="N146" s="6"/>
      <c r="O146" s="32"/>
      <c r="P146" s="1"/>
    </row>
    <row r="147" spans="2:18" ht="75" customHeight="1">
      <c r="B147" s="6"/>
      <c r="C147" s="16"/>
      <c r="D147" s="6"/>
      <c r="E147" s="25"/>
      <c r="F147" s="45"/>
      <c r="G147" s="17" t="s">
        <v>14</v>
      </c>
      <c r="H147" s="14"/>
      <c r="I147" s="13"/>
      <c r="J147" s="13" t="str">
        <f t="shared" si="32"/>
        <v/>
      </c>
      <c r="K147" s="13" t="str">
        <f t="shared" si="33"/>
        <v/>
      </c>
      <c r="L147" s="8"/>
      <c r="M147" s="13" t="str">
        <f t="shared" si="31"/>
        <v/>
      </c>
      <c r="N147" s="6"/>
      <c r="O147" s="32"/>
      <c r="P147" s="1"/>
      <c r="R147" s="41"/>
    </row>
    <row r="148" spans="2:18" ht="75" customHeight="1">
      <c r="B148" s="6"/>
      <c r="C148" s="16"/>
      <c r="D148" s="6"/>
      <c r="E148" s="33"/>
      <c r="F148" s="45"/>
      <c r="G148" s="17" t="s">
        <v>14</v>
      </c>
      <c r="H148" s="14"/>
      <c r="I148" s="13"/>
      <c r="J148" s="13" t="str">
        <f t="shared" si="32"/>
        <v/>
      </c>
      <c r="K148" s="13" t="str">
        <f t="shared" si="33"/>
        <v/>
      </c>
      <c r="L148" s="8"/>
      <c r="M148" s="13" t="str">
        <f t="shared" si="31"/>
        <v/>
      </c>
      <c r="N148" s="6"/>
      <c r="O148" s="32"/>
      <c r="P148" s="1"/>
    </row>
    <row r="149" spans="2:18" ht="75" customHeight="1">
      <c r="B149" s="6"/>
      <c r="C149" s="16"/>
      <c r="D149" s="6"/>
      <c r="E149" s="28"/>
      <c r="F149" s="45"/>
      <c r="G149" s="17" t="s">
        <v>14</v>
      </c>
      <c r="H149" s="14"/>
      <c r="I149" s="13"/>
      <c r="J149" s="13" t="str">
        <f t="shared" si="32"/>
        <v/>
      </c>
      <c r="K149" s="13" t="str">
        <f t="shared" si="33"/>
        <v/>
      </c>
      <c r="L149" s="8"/>
      <c r="M149" s="13" t="str">
        <f t="shared" si="31"/>
        <v/>
      </c>
      <c r="N149" s="6"/>
      <c r="O149" s="6"/>
      <c r="P149" s="1"/>
    </row>
    <row r="150" spans="2:18" ht="75" customHeight="1">
      <c r="B150" s="6"/>
      <c r="C150" s="16"/>
      <c r="D150" s="6"/>
      <c r="E150" s="8"/>
      <c r="F150" s="45"/>
      <c r="G150" s="17" t="s">
        <v>14</v>
      </c>
      <c r="H150" s="14"/>
      <c r="I150" s="13"/>
      <c r="J150" s="13" t="str">
        <f t="shared" si="32"/>
        <v/>
      </c>
      <c r="K150" s="13" t="str">
        <f t="shared" si="33"/>
        <v/>
      </c>
      <c r="L150" s="8"/>
      <c r="M150" s="13" t="str">
        <f t="shared" si="31"/>
        <v/>
      </c>
      <c r="N150" s="6"/>
      <c r="O150" s="6"/>
      <c r="P150" s="1"/>
    </row>
    <row r="151" spans="2:18" ht="75" customHeight="1">
      <c r="B151" s="6"/>
      <c r="C151" s="16"/>
      <c r="D151" s="6"/>
      <c r="E151" s="8"/>
      <c r="F151" s="45"/>
      <c r="G151" s="17" t="s">
        <v>14</v>
      </c>
      <c r="H151" s="14"/>
      <c r="I151" s="13"/>
      <c r="J151" s="13" t="str">
        <f t="shared" si="32"/>
        <v/>
      </c>
      <c r="K151" s="13" t="str">
        <f t="shared" si="33"/>
        <v/>
      </c>
      <c r="L151" s="8"/>
      <c r="M151" s="13" t="str">
        <f t="shared" si="31"/>
        <v/>
      </c>
      <c r="N151" s="6"/>
      <c r="O151" s="6"/>
      <c r="P151" s="1"/>
    </row>
    <row r="152" spans="2:18">
      <c r="B152" t="s">
        <v>211</v>
      </c>
      <c r="H152" s="15"/>
      <c r="L152" s="6" t="s">
        <v>13</v>
      </c>
      <c r="M152" s="29">
        <f>SUM(M142:M151)+M135</f>
        <v>0</v>
      </c>
    </row>
    <row r="155" spans="2:18" ht="18.75" customHeight="1">
      <c r="B155" s="84" t="str">
        <f>B138</f>
        <v>■     〇〇〇  様　〇〇〇ご提案商品リスト</v>
      </c>
      <c r="C155" s="84"/>
      <c r="D155" s="84"/>
      <c r="E155" s="84"/>
      <c r="F155" s="84"/>
      <c r="G155" s="84"/>
      <c r="H155" s="84"/>
      <c r="I155" s="84"/>
      <c r="J155" s="84"/>
      <c r="K155" s="84"/>
      <c r="O155" s="11"/>
      <c r="P155" s="4">
        <f ca="1">TODAY()</f>
        <v>44406</v>
      </c>
    </row>
    <row r="156" spans="2:18" ht="18.75" customHeight="1"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P156" s="2" t="s">
        <v>5</v>
      </c>
    </row>
    <row r="157" spans="2:18" ht="20">
      <c r="E157" s="19" t="s">
        <v>11</v>
      </c>
      <c r="F157" s="18"/>
      <c r="G157" s="18"/>
      <c r="H157" s="20"/>
      <c r="J157" s="10"/>
      <c r="K157" s="10">
        <v>0.6</v>
      </c>
      <c r="M157" s="9"/>
      <c r="P157" s="2"/>
    </row>
    <row r="158" spans="2:18" ht="33" customHeight="1">
      <c r="B158" s="5" t="s">
        <v>4</v>
      </c>
      <c r="C158" s="5" t="s">
        <v>12</v>
      </c>
      <c r="D158" s="5" t="s">
        <v>0</v>
      </c>
      <c r="E158" s="21" t="s">
        <v>1</v>
      </c>
      <c r="F158" s="22" t="s">
        <v>2</v>
      </c>
      <c r="G158" s="22" t="s">
        <v>3</v>
      </c>
      <c r="H158" s="22" t="s">
        <v>6</v>
      </c>
      <c r="I158" s="7" t="s">
        <v>215</v>
      </c>
      <c r="J158" s="7" t="s">
        <v>213</v>
      </c>
      <c r="K158" s="7" t="s">
        <v>214</v>
      </c>
      <c r="L158" s="8" t="s">
        <v>7</v>
      </c>
      <c r="M158" s="42" t="s">
        <v>216</v>
      </c>
      <c r="N158" s="5" t="s">
        <v>8</v>
      </c>
      <c r="O158" s="5" t="s">
        <v>9</v>
      </c>
      <c r="P158" s="5" t="s">
        <v>10</v>
      </c>
    </row>
    <row r="159" spans="2:18" ht="75" customHeight="1">
      <c r="B159" s="6"/>
      <c r="C159" s="23"/>
      <c r="D159" s="24"/>
      <c r="E159" s="28"/>
      <c r="F159" s="44"/>
      <c r="G159" s="26" t="s">
        <v>14</v>
      </c>
      <c r="H159" s="27"/>
      <c r="I159" s="13"/>
      <c r="J159" s="13" t="str">
        <f>IF(I159="","",ROUNDDOWN(I159*1.1,0))</f>
        <v/>
      </c>
      <c r="K159" s="13" t="str">
        <f t="shared" ref="K159" si="34">IF(I159="","",I159*$K$4)</f>
        <v/>
      </c>
      <c r="L159" s="8"/>
      <c r="M159" s="13" t="str">
        <f t="shared" ref="M159:M168" si="35">IF(E159="","",K159*L159)</f>
        <v/>
      </c>
      <c r="N159" s="6"/>
      <c r="O159" s="6"/>
      <c r="P159" s="1"/>
      <c r="R159" s="2"/>
    </row>
    <row r="160" spans="2:18" ht="75" customHeight="1">
      <c r="B160" s="6"/>
      <c r="C160" s="16"/>
      <c r="D160" s="6"/>
      <c r="E160" s="28"/>
      <c r="F160" s="45"/>
      <c r="G160" s="17" t="s">
        <v>14</v>
      </c>
      <c r="H160" s="14"/>
      <c r="I160" s="13"/>
      <c r="J160" s="13" t="str">
        <f t="shared" ref="J160:J168" si="36">IF(I160="","",ROUNDDOWN(I160*1.1,0))</f>
        <v/>
      </c>
      <c r="K160" s="13" t="str">
        <f t="shared" ref="K160:K168" si="37">IF(I160="","",I160*$K$4)</f>
        <v/>
      </c>
      <c r="L160" s="8"/>
      <c r="M160" s="13" t="str">
        <f t="shared" si="35"/>
        <v/>
      </c>
      <c r="N160" s="6"/>
      <c r="O160" s="12"/>
      <c r="P160" s="1"/>
      <c r="R160" s="2"/>
    </row>
    <row r="161" spans="2:18" ht="75" customHeight="1">
      <c r="B161" s="6"/>
      <c r="C161" s="16"/>
      <c r="D161" s="6"/>
      <c r="E161" s="28"/>
      <c r="F161" s="45"/>
      <c r="G161" s="17" t="s">
        <v>14</v>
      </c>
      <c r="H161" s="14"/>
      <c r="I161" s="13"/>
      <c r="J161" s="13" t="str">
        <f t="shared" si="36"/>
        <v/>
      </c>
      <c r="K161" s="13" t="str">
        <f t="shared" si="37"/>
        <v/>
      </c>
      <c r="L161" s="8"/>
      <c r="M161" s="13" t="str">
        <f t="shared" si="35"/>
        <v/>
      </c>
      <c r="N161" s="6"/>
      <c r="O161" s="6"/>
      <c r="P161" s="1"/>
    </row>
    <row r="162" spans="2:18" ht="75" customHeight="1">
      <c r="B162" s="6"/>
      <c r="C162" s="16"/>
      <c r="D162" s="6"/>
      <c r="E162" s="28"/>
      <c r="F162" s="45"/>
      <c r="G162" s="17" t="s">
        <v>14</v>
      </c>
      <c r="H162" s="14"/>
      <c r="I162" s="13"/>
      <c r="J162" s="13" t="str">
        <f t="shared" si="36"/>
        <v/>
      </c>
      <c r="K162" s="13" t="str">
        <f t="shared" si="37"/>
        <v/>
      </c>
      <c r="L162" s="8"/>
      <c r="M162" s="13" t="str">
        <f t="shared" si="35"/>
        <v/>
      </c>
      <c r="N162" s="6"/>
      <c r="O162" s="6"/>
      <c r="P162" s="1"/>
      <c r="R162" s="30"/>
    </row>
    <row r="163" spans="2:18" ht="75" customHeight="1">
      <c r="B163" s="6"/>
      <c r="C163" s="16"/>
      <c r="D163" s="6"/>
      <c r="E163" s="28"/>
      <c r="F163" s="45"/>
      <c r="G163" s="17" t="s">
        <v>14</v>
      </c>
      <c r="H163" s="14"/>
      <c r="I163" s="13"/>
      <c r="J163" s="13" t="str">
        <f t="shared" si="36"/>
        <v/>
      </c>
      <c r="K163" s="13" t="str">
        <f t="shared" si="37"/>
        <v/>
      </c>
      <c r="L163" s="8"/>
      <c r="M163" s="13" t="str">
        <f t="shared" si="35"/>
        <v/>
      </c>
      <c r="N163" s="6"/>
      <c r="O163" s="32"/>
      <c r="P163" s="1"/>
    </row>
    <row r="164" spans="2:18" ht="75" customHeight="1">
      <c r="B164" s="6"/>
      <c r="C164" s="16"/>
      <c r="D164" s="6"/>
      <c r="E164" s="28"/>
      <c r="F164" s="45"/>
      <c r="G164" s="17" t="s">
        <v>14</v>
      </c>
      <c r="H164" s="14"/>
      <c r="I164" s="13"/>
      <c r="J164" s="13" t="str">
        <f t="shared" si="36"/>
        <v/>
      </c>
      <c r="K164" s="13" t="str">
        <f t="shared" si="37"/>
        <v/>
      </c>
      <c r="L164" s="8"/>
      <c r="M164" s="13" t="str">
        <f t="shared" si="35"/>
        <v/>
      </c>
      <c r="N164" s="6"/>
      <c r="O164" s="32"/>
      <c r="P164" s="1"/>
      <c r="R164" s="41"/>
    </row>
    <row r="165" spans="2:18" ht="75" customHeight="1">
      <c r="B165" s="6"/>
      <c r="C165" s="16"/>
      <c r="D165" s="6"/>
      <c r="E165" s="28"/>
      <c r="F165" s="45"/>
      <c r="G165" s="17" t="s">
        <v>14</v>
      </c>
      <c r="H165" s="14"/>
      <c r="I165" s="13"/>
      <c r="J165" s="13" t="str">
        <f t="shared" si="36"/>
        <v/>
      </c>
      <c r="K165" s="13" t="str">
        <f t="shared" si="37"/>
        <v/>
      </c>
      <c r="L165" s="8"/>
      <c r="M165" s="13" t="str">
        <f t="shared" si="35"/>
        <v/>
      </c>
      <c r="N165" s="6"/>
      <c r="O165" s="32"/>
      <c r="P165" s="1"/>
    </row>
    <row r="166" spans="2:18" ht="75" customHeight="1">
      <c r="B166" s="6"/>
      <c r="C166" s="16"/>
      <c r="D166" s="6"/>
      <c r="E166" s="28"/>
      <c r="F166" s="45"/>
      <c r="G166" s="17" t="s">
        <v>14</v>
      </c>
      <c r="H166" s="14"/>
      <c r="I166" s="13"/>
      <c r="J166" s="13" t="str">
        <f t="shared" si="36"/>
        <v/>
      </c>
      <c r="K166" s="13" t="str">
        <f t="shared" si="37"/>
        <v/>
      </c>
      <c r="L166" s="8"/>
      <c r="M166" s="13" t="str">
        <f t="shared" si="35"/>
        <v/>
      </c>
      <c r="N166" s="6"/>
      <c r="O166" s="6"/>
      <c r="P166" s="1"/>
    </row>
    <row r="167" spans="2:18" ht="75" customHeight="1">
      <c r="B167" s="6"/>
      <c r="C167" s="16"/>
      <c r="D167" s="6"/>
      <c r="E167" s="28"/>
      <c r="F167" s="45"/>
      <c r="G167" s="17" t="s">
        <v>14</v>
      </c>
      <c r="H167" s="14"/>
      <c r="I167" s="13"/>
      <c r="J167" s="13" t="str">
        <f t="shared" si="36"/>
        <v/>
      </c>
      <c r="K167" s="13" t="str">
        <f t="shared" si="37"/>
        <v/>
      </c>
      <c r="L167" s="8"/>
      <c r="M167" s="13" t="str">
        <f t="shared" si="35"/>
        <v/>
      </c>
      <c r="N167" s="6"/>
      <c r="O167" s="6"/>
      <c r="P167" s="1"/>
    </row>
    <row r="168" spans="2:18" ht="75" customHeight="1">
      <c r="B168" s="6"/>
      <c r="C168" s="16"/>
      <c r="D168" s="6"/>
      <c r="E168" s="8"/>
      <c r="F168" s="45"/>
      <c r="G168" s="17" t="s">
        <v>14</v>
      </c>
      <c r="H168" s="14"/>
      <c r="I168" s="13"/>
      <c r="J168" s="13" t="str">
        <f t="shared" si="36"/>
        <v/>
      </c>
      <c r="K168" s="13" t="str">
        <f t="shared" si="37"/>
        <v/>
      </c>
      <c r="L168" s="8"/>
      <c r="M168" s="13" t="str">
        <f t="shared" si="35"/>
        <v/>
      </c>
      <c r="N168" s="6"/>
      <c r="O168" s="6"/>
      <c r="P168" s="1"/>
    </row>
    <row r="169" spans="2:18">
      <c r="H169" s="15"/>
      <c r="L169" s="6"/>
      <c r="M169" s="29">
        <f>SUM(M159:M168)+M152</f>
        <v>0</v>
      </c>
    </row>
  </sheetData>
  <mergeCells count="10">
    <mergeCell ref="B87:K88"/>
    <mergeCell ref="B104:K105"/>
    <mergeCell ref="B121:K122"/>
    <mergeCell ref="B138:K139"/>
    <mergeCell ref="B155:K156"/>
    <mergeCell ref="B2:K3"/>
    <mergeCell ref="B19:K20"/>
    <mergeCell ref="B36:K37"/>
    <mergeCell ref="B53:K54"/>
    <mergeCell ref="B70:K71"/>
  </mergeCells>
  <phoneticPr fontId="1"/>
  <printOptions horizontalCentered="1" verticalCentered="1"/>
  <pageMargins left="0" right="0" top="0.19685039370078741" bottom="0" header="0.51181102362204722" footer="0.51181102362204722"/>
  <pageSetup paperSize="9" scale="6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S2:AF183"/>
  <sheetViews>
    <sheetView topLeftCell="I1" workbookViewId="0">
      <selection activeCell="T43" sqref="T43"/>
    </sheetView>
  </sheetViews>
  <sheetFormatPr baseColWidth="10" defaultColWidth="8.83203125" defaultRowHeight="11.25" customHeight="1"/>
  <cols>
    <col min="1" max="1" width="2.33203125" customWidth="1"/>
    <col min="7" max="7" width="7.1640625" bestFit="1" customWidth="1"/>
    <col min="8" max="16" width="9.1640625" bestFit="1" customWidth="1"/>
    <col min="17" max="18" width="10.1640625" bestFit="1" customWidth="1"/>
    <col min="19" max="19" width="1.5" style="34" customWidth="1"/>
    <col min="20" max="20" width="10.1640625" style="34" bestFit="1" customWidth="1"/>
    <col min="21" max="23" width="6" style="34" bestFit="1" customWidth="1"/>
    <col min="24" max="24" width="1.33203125" style="34" customWidth="1"/>
    <col min="25" max="32" width="10.1640625" bestFit="1" customWidth="1"/>
    <col min="33" max="41" width="9.1640625" bestFit="1" customWidth="1"/>
    <col min="42" max="51" width="10.1640625" bestFit="1" customWidth="1"/>
  </cols>
  <sheetData>
    <row r="2" spans="20:32" ht="11.25" customHeight="1">
      <c r="T2" s="35" t="s">
        <v>16</v>
      </c>
      <c r="U2" s="35" t="s">
        <v>17</v>
      </c>
      <c r="V2" s="35" t="s">
        <v>18</v>
      </c>
      <c r="W2" s="35" t="s">
        <v>19</v>
      </c>
      <c r="AB2" s="35" t="s">
        <v>17</v>
      </c>
      <c r="AC2" s="35" t="s">
        <v>201</v>
      </c>
      <c r="AD2" s="35" t="s">
        <v>202</v>
      </c>
      <c r="AE2" s="40" t="s">
        <v>203</v>
      </c>
      <c r="AF2" s="40" t="s">
        <v>204</v>
      </c>
    </row>
    <row r="3" spans="20:32" ht="11.25" customHeight="1">
      <c r="T3" s="36">
        <v>44197</v>
      </c>
      <c r="U3" s="37">
        <f t="shared" ref="U3:U34" si="0">U4-V4+W4</f>
        <v>160</v>
      </c>
      <c r="V3" s="37"/>
      <c r="W3" s="37">
        <v>10</v>
      </c>
      <c r="Z3" t="s">
        <v>20</v>
      </c>
      <c r="AA3" t="s">
        <v>15</v>
      </c>
      <c r="AB3">
        <v>0</v>
      </c>
      <c r="AC3">
        <v>0</v>
      </c>
      <c r="AD3">
        <v>0</v>
      </c>
      <c r="AE3">
        <v>0</v>
      </c>
      <c r="AF3">
        <v>0</v>
      </c>
    </row>
    <row r="4" spans="20:32" ht="11.25" customHeight="1">
      <c r="T4" s="36">
        <v>44198</v>
      </c>
      <c r="U4" s="37">
        <f t="shared" si="0"/>
        <v>148</v>
      </c>
      <c r="V4" s="37"/>
      <c r="W4" s="37">
        <v>12</v>
      </c>
      <c r="Z4" t="s">
        <v>21</v>
      </c>
      <c r="AA4" t="s">
        <v>15</v>
      </c>
      <c r="AB4">
        <v>0</v>
      </c>
      <c r="AC4">
        <v>0</v>
      </c>
      <c r="AD4">
        <v>0</v>
      </c>
      <c r="AE4">
        <v>0</v>
      </c>
      <c r="AF4">
        <v>0</v>
      </c>
    </row>
    <row r="5" spans="20:32" ht="11.25" customHeight="1">
      <c r="T5" s="36">
        <v>44199</v>
      </c>
      <c r="U5" s="37">
        <f t="shared" si="0"/>
        <v>148</v>
      </c>
      <c r="V5" s="37"/>
      <c r="W5" s="37"/>
      <c r="Z5" t="s">
        <v>22</v>
      </c>
      <c r="AA5" t="s">
        <v>15</v>
      </c>
      <c r="AB5">
        <v>0</v>
      </c>
      <c r="AC5">
        <v>0</v>
      </c>
      <c r="AD5">
        <v>0</v>
      </c>
      <c r="AE5">
        <v>0</v>
      </c>
      <c r="AF5">
        <v>0</v>
      </c>
    </row>
    <row r="6" spans="20:32" ht="11.25" customHeight="1">
      <c r="T6" s="36">
        <v>44200</v>
      </c>
      <c r="U6" s="37">
        <f t="shared" si="0"/>
        <v>145</v>
      </c>
      <c r="V6" s="37"/>
      <c r="W6" s="37">
        <v>3</v>
      </c>
      <c r="Z6" t="s">
        <v>23</v>
      </c>
      <c r="AA6" t="s">
        <v>15</v>
      </c>
      <c r="AB6">
        <v>0</v>
      </c>
      <c r="AC6">
        <v>0</v>
      </c>
      <c r="AD6">
        <v>0</v>
      </c>
      <c r="AE6">
        <v>0</v>
      </c>
      <c r="AF6">
        <v>0</v>
      </c>
    </row>
    <row r="7" spans="20:32" ht="11.25" customHeight="1">
      <c r="T7" s="36">
        <v>44201</v>
      </c>
      <c r="U7" s="37">
        <f t="shared" si="0"/>
        <v>140</v>
      </c>
      <c r="V7" s="37"/>
      <c r="W7" s="37">
        <v>5</v>
      </c>
      <c r="Z7" t="s">
        <v>24</v>
      </c>
      <c r="AA7" t="s">
        <v>15</v>
      </c>
      <c r="AB7">
        <v>0</v>
      </c>
      <c r="AC7">
        <v>0</v>
      </c>
      <c r="AD7">
        <v>0</v>
      </c>
      <c r="AE7">
        <v>0</v>
      </c>
      <c r="AF7">
        <v>0</v>
      </c>
    </row>
    <row r="8" spans="20:32" ht="11.25" customHeight="1">
      <c r="T8" s="36">
        <v>44202</v>
      </c>
      <c r="U8" s="37">
        <f t="shared" si="0"/>
        <v>333</v>
      </c>
      <c r="V8" s="37">
        <v>200</v>
      </c>
      <c r="W8" s="37">
        <v>7</v>
      </c>
      <c r="Z8" t="s">
        <v>25</v>
      </c>
      <c r="AA8" t="s">
        <v>15</v>
      </c>
      <c r="AB8">
        <v>0</v>
      </c>
      <c r="AC8">
        <v>0</v>
      </c>
      <c r="AD8">
        <v>0</v>
      </c>
      <c r="AE8">
        <v>0</v>
      </c>
      <c r="AF8">
        <v>0</v>
      </c>
    </row>
    <row r="9" spans="20:32" ht="11.25" customHeight="1">
      <c r="T9" s="36">
        <v>44203</v>
      </c>
      <c r="U9" s="37">
        <f t="shared" si="0"/>
        <v>325</v>
      </c>
      <c r="V9" s="37"/>
      <c r="W9" s="37">
        <v>8</v>
      </c>
      <c r="Z9" t="s">
        <v>26</v>
      </c>
      <c r="AA9" t="s">
        <v>15</v>
      </c>
      <c r="AB9">
        <v>0</v>
      </c>
      <c r="AC9">
        <v>0</v>
      </c>
      <c r="AD9">
        <v>0</v>
      </c>
      <c r="AE9">
        <v>0</v>
      </c>
      <c r="AF9">
        <v>0</v>
      </c>
    </row>
    <row r="10" spans="20:32" ht="11.25" customHeight="1">
      <c r="T10" s="36">
        <v>44204</v>
      </c>
      <c r="U10" s="37">
        <f t="shared" si="0"/>
        <v>315</v>
      </c>
      <c r="V10" s="37"/>
      <c r="W10" s="37">
        <v>10</v>
      </c>
      <c r="Z10" t="s">
        <v>27</v>
      </c>
      <c r="AA10" t="s">
        <v>15</v>
      </c>
      <c r="AB10">
        <v>0</v>
      </c>
      <c r="AC10">
        <v>0</v>
      </c>
      <c r="AD10">
        <v>0</v>
      </c>
      <c r="AE10">
        <v>0</v>
      </c>
      <c r="AF10">
        <v>0</v>
      </c>
    </row>
    <row r="11" spans="20:32" ht="11.25" customHeight="1">
      <c r="T11" s="36">
        <v>44205</v>
      </c>
      <c r="U11" s="37">
        <f t="shared" si="0"/>
        <v>315</v>
      </c>
      <c r="V11" s="37"/>
      <c r="W11" s="37"/>
      <c r="Z11" t="s">
        <v>28</v>
      </c>
      <c r="AA11" t="s">
        <v>15</v>
      </c>
      <c r="AB11">
        <v>0</v>
      </c>
      <c r="AC11">
        <v>0</v>
      </c>
      <c r="AD11">
        <v>0</v>
      </c>
      <c r="AE11">
        <v>0</v>
      </c>
      <c r="AF11">
        <v>0</v>
      </c>
    </row>
    <row r="12" spans="20:32" ht="11.25" customHeight="1">
      <c r="T12" s="36">
        <v>44206</v>
      </c>
      <c r="U12" s="37">
        <f t="shared" si="0"/>
        <v>315</v>
      </c>
      <c r="V12" s="37"/>
      <c r="W12" s="37"/>
      <c r="Z12" t="s">
        <v>29</v>
      </c>
      <c r="AA12" t="s">
        <v>15</v>
      </c>
      <c r="AB12">
        <v>0</v>
      </c>
      <c r="AC12">
        <v>0</v>
      </c>
      <c r="AD12">
        <v>0</v>
      </c>
      <c r="AE12">
        <v>0</v>
      </c>
      <c r="AF12">
        <v>0</v>
      </c>
    </row>
    <row r="13" spans="20:32" ht="11.25" customHeight="1">
      <c r="T13" s="36">
        <v>44207</v>
      </c>
      <c r="U13" s="37">
        <f t="shared" si="0"/>
        <v>315</v>
      </c>
      <c r="V13" s="37"/>
      <c r="W13" s="37"/>
      <c r="Z13" t="s">
        <v>30</v>
      </c>
      <c r="AA13" t="s">
        <v>15</v>
      </c>
      <c r="AB13">
        <v>0</v>
      </c>
      <c r="AC13">
        <v>0</v>
      </c>
      <c r="AD13">
        <v>0</v>
      </c>
      <c r="AE13">
        <v>0</v>
      </c>
      <c r="AF13">
        <v>0</v>
      </c>
    </row>
    <row r="14" spans="20:32" ht="11.25" customHeight="1">
      <c r="T14" s="36">
        <v>44208</v>
      </c>
      <c r="U14" s="37">
        <f t="shared" si="0"/>
        <v>310</v>
      </c>
      <c r="V14" s="37"/>
      <c r="W14" s="37">
        <v>5</v>
      </c>
      <c r="Z14" t="s">
        <v>31</v>
      </c>
      <c r="AA14" t="s">
        <v>15</v>
      </c>
      <c r="AB14">
        <v>0</v>
      </c>
      <c r="AC14">
        <v>0</v>
      </c>
      <c r="AD14">
        <v>0</v>
      </c>
      <c r="AE14">
        <v>0</v>
      </c>
      <c r="AF14">
        <v>0</v>
      </c>
    </row>
    <row r="15" spans="20:32" ht="11.25" customHeight="1">
      <c r="T15" s="36">
        <v>44209</v>
      </c>
      <c r="U15" s="37">
        <f t="shared" si="0"/>
        <v>298</v>
      </c>
      <c r="V15" s="37"/>
      <c r="W15" s="37">
        <v>12</v>
      </c>
      <c r="Z15" t="s">
        <v>32</v>
      </c>
      <c r="AA15" t="s">
        <v>15</v>
      </c>
      <c r="AB15">
        <v>0</v>
      </c>
      <c r="AC15">
        <v>0</v>
      </c>
      <c r="AD15">
        <v>0</v>
      </c>
      <c r="AE15">
        <v>0</v>
      </c>
      <c r="AF15">
        <v>0</v>
      </c>
    </row>
    <row r="16" spans="20:32" ht="11.25" customHeight="1">
      <c r="T16" s="36">
        <v>44210</v>
      </c>
      <c r="U16" s="37">
        <f t="shared" si="0"/>
        <v>239</v>
      </c>
      <c r="V16" s="37"/>
      <c r="W16" s="37">
        <v>59</v>
      </c>
      <c r="Z16" t="s">
        <v>33</v>
      </c>
      <c r="AA16" t="s">
        <v>15</v>
      </c>
      <c r="AB16">
        <v>0</v>
      </c>
      <c r="AC16">
        <v>0</v>
      </c>
      <c r="AD16">
        <v>0</v>
      </c>
      <c r="AE16">
        <v>0</v>
      </c>
      <c r="AF16">
        <v>0</v>
      </c>
    </row>
    <row r="17" spans="20:32" ht="11.25" customHeight="1">
      <c r="T17" s="36">
        <v>44211</v>
      </c>
      <c r="U17" s="37">
        <f t="shared" si="0"/>
        <v>236</v>
      </c>
      <c r="V17" s="37"/>
      <c r="W17" s="37">
        <v>3</v>
      </c>
      <c r="Z17" t="s">
        <v>34</v>
      </c>
      <c r="AA17" t="s">
        <v>15</v>
      </c>
      <c r="AB17">
        <v>0</v>
      </c>
      <c r="AC17">
        <v>0</v>
      </c>
      <c r="AD17">
        <v>0</v>
      </c>
      <c r="AE17">
        <v>0</v>
      </c>
      <c r="AF17">
        <v>0</v>
      </c>
    </row>
    <row r="18" spans="20:32" ht="11.25" customHeight="1">
      <c r="T18" s="36">
        <v>44212</v>
      </c>
      <c r="U18" s="37">
        <f t="shared" si="0"/>
        <v>186</v>
      </c>
      <c r="V18" s="37"/>
      <c r="W18" s="37">
        <v>50</v>
      </c>
      <c r="Z18" t="s">
        <v>35</v>
      </c>
      <c r="AA18" t="s">
        <v>15</v>
      </c>
      <c r="AB18">
        <v>0</v>
      </c>
      <c r="AC18">
        <v>0</v>
      </c>
      <c r="AD18">
        <v>0</v>
      </c>
      <c r="AE18">
        <v>0</v>
      </c>
      <c r="AF18">
        <v>0</v>
      </c>
    </row>
    <row r="19" spans="20:32" ht="11.25" customHeight="1">
      <c r="T19" s="36">
        <v>44213</v>
      </c>
      <c r="U19" s="37">
        <f t="shared" si="0"/>
        <v>186</v>
      </c>
      <c r="V19" s="37"/>
      <c r="W19" s="37"/>
      <c r="Z19" t="s">
        <v>36</v>
      </c>
      <c r="AA19" t="s">
        <v>15</v>
      </c>
      <c r="AB19">
        <v>0</v>
      </c>
      <c r="AC19">
        <v>0</v>
      </c>
      <c r="AD19">
        <v>0</v>
      </c>
      <c r="AE19">
        <v>0</v>
      </c>
      <c r="AF19">
        <v>0</v>
      </c>
    </row>
    <row r="20" spans="20:32" ht="11.25" customHeight="1">
      <c r="T20" s="36">
        <v>44214</v>
      </c>
      <c r="U20" s="37">
        <f t="shared" si="0"/>
        <v>170</v>
      </c>
      <c r="V20" s="37"/>
      <c r="W20" s="37">
        <v>16</v>
      </c>
      <c r="Z20" t="s">
        <v>37</v>
      </c>
      <c r="AA20" t="s">
        <v>15</v>
      </c>
      <c r="AB20">
        <v>0</v>
      </c>
      <c r="AC20">
        <v>0</v>
      </c>
      <c r="AD20">
        <v>0</v>
      </c>
      <c r="AE20">
        <v>0</v>
      </c>
      <c r="AF20">
        <v>0</v>
      </c>
    </row>
    <row r="21" spans="20:32" ht="11.25" customHeight="1">
      <c r="T21" s="36">
        <v>44215</v>
      </c>
      <c r="U21" s="37">
        <f t="shared" si="0"/>
        <v>163</v>
      </c>
      <c r="V21" s="37"/>
      <c r="W21" s="37">
        <v>7</v>
      </c>
      <c r="Z21" t="s">
        <v>38</v>
      </c>
      <c r="AA21" t="s">
        <v>15</v>
      </c>
      <c r="AB21">
        <v>0</v>
      </c>
      <c r="AC21">
        <v>0</v>
      </c>
      <c r="AD21">
        <v>0</v>
      </c>
      <c r="AE21">
        <v>0</v>
      </c>
      <c r="AF21">
        <v>0</v>
      </c>
    </row>
    <row r="22" spans="20:32" ht="11.25" customHeight="1">
      <c r="T22" s="36">
        <v>44216</v>
      </c>
      <c r="U22" s="37">
        <f t="shared" si="0"/>
        <v>129</v>
      </c>
      <c r="V22" s="37"/>
      <c r="W22" s="37">
        <v>34</v>
      </c>
      <c r="Z22" t="s">
        <v>39</v>
      </c>
      <c r="AA22" t="s">
        <v>15</v>
      </c>
      <c r="AB22">
        <v>0</v>
      </c>
      <c r="AC22">
        <v>0</v>
      </c>
      <c r="AD22">
        <v>0</v>
      </c>
      <c r="AE22">
        <v>0</v>
      </c>
      <c r="AF22">
        <v>0</v>
      </c>
    </row>
    <row r="23" spans="20:32" ht="11.25" customHeight="1">
      <c r="T23" s="36">
        <v>44217</v>
      </c>
      <c r="U23" s="37">
        <f t="shared" si="0"/>
        <v>129</v>
      </c>
      <c r="V23" s="37"/>
      <c r="W23" s="37"/>
      <c r="Z23" t="s">
        <v>40</v>
      </c>
      <c r="AA23" t="s">
        <v>15</v>
      </c>
      <c r="AB23">
        <v>0</v>
      </c>
      <c r="AC23">
        <v>0</v>
      </c>
      <c r="AD23">
        <v>0</v>
      </c>
      <c r="AE23">
        <v>0</v>
      </c>
      <c r="AF23">
        <v>0</v>
      </c>
    </row>
    <row r="24" spans="20:32" ht="11.25" customHeight="1">
      <c r="T24" s="36">
        <v>44218</v>
      </c>
      <c r="U24" s="37">
        <f t="shared" si="0"/>
        <v>123</v>
      </c>
      <c r="V24" s="37"/>
      <c r="W24" s="37">
        <v>6</v>
      </c>
      <c r="Z24" t="s">
        <v>41</v>
      </c>
      <c r="AA24" t="s">
        <v>15</v>
      </c>
      <c r="AB24">
        <v>0</v>
      </c>
      <c r="AC24">
        <v>0</v>
      </c>
      <c r="AD24">
        <v>0</v>
      </c>
      <c r="AE24">
        <v>0</v>
      </c>
      <c r="AF24">
        <v>0</v>
      </c>
    </row>
    <row r="25" spans="20:32" ht="11.25" customHeight="1">
      <c r="T25" s="36">
        <v>44219</v>
      </c>
      <c r="U25" s="37">
        <f t="shared" si="0"/>
        <v>123</v>
      </c>
      <c r="V25" s="37"/>
      <c r="W25" s="37"/>
      <c r="Z25" t="s">
        <v>42</v>
      </c>
      <c r="AA25" t="s">
        <v>15</v>
      </c>
      <c r="AB25">
        <v>0</v>
      </c>
      <c r="AC25">
        <v>0</v>
      </c>
      <c r="AD25">
        <v>0</v>
      </c>
      <c r="AE25">
        <v>0</v>
      </c>
      <c r="AF25">
        <v>0</v>
      </c>
    </row>
    <row r="26" spans="20:32" ht="11.25" customHeight="1">
      <c r="T26" s="36">
        <v>44220</v>
      </c>
      <c r="U26" s="37">
        <f t="shared" si="0"/>
        <v>123</v>
      </c>
      <c r="V26" s="37"/>
      <c r="W26" s="37"/>
      <c r="Z26" t="s">
        <v>43</v>
      </c>
      <c r="AA26" t="s">
        <v>15</v>
      </c>
      <c r="AB26">
        <v>0</v>
      </c>
      <c r="AC26">
        <v>0</v>
      </c>
      <c r="AD26">
        <v>0</v>
      </c>
      <c r="AE26">
        <v>0</v>
      </c>
      <c r="AF26">
        <v>0</v>
      </c>
    </row>
    <row r="27" spans="20:32" ht="11.25" customHeight="1">
      <c r="T27" s="36">
        <v>44221</v>
      </c>
      <c r="U27" s="37">
        <f t="shared" si="0"/>
        <v>123</v>
      </c>
      <c r="V27" s="37"/>
      <c r="W27" s="37"/>
      <c r="Z27" t="s">
        <v>44</v>
      </c>
      <c r="AA27" t="s">
        <v>15</v>
      </c>
      <c r="AB27">
        <v>0</v>
      </c>
      <c r="AC27">
        <v>0</v>
      </c>
      <c r="AD27">
        <v>0</v>
      </c>
      <c r="AE27">
        <v>0</v>
      </c>
      <c r="AF27">
        <v>0</v>
      </c>
    </row>
    <row r="28" spans="20:32" ht="11.25" customHeight="1">
      <c r="T28" s="36">
        <v>44222</v>
      </c>
      <c r="U28" s="37">
        <f t="shared" si="0"/>
        <v>122</v>
      </c>
      <c r="V28" s="37"/>
      <c r="W28" s="37">
        <v>1</v>
      </c>
      <c r="Z28" t="s">
        <v>45</v>
      </c>
      <c r="AA28" t="s">
        <v>15</v>
      </c>
      <c r="AB28">
        <v>0</v>
      </c>
      <c r="AC28">
        <v>0</v>
      </c>
      <c r="AD28">
        <v>0</v>
      </c>
      <c r="AE28">
        <v>0</v>
      </c>
      <c r="AF28">
        <v>0</v>
      </c>
    </row>
    <row r="29" spans="20:32" ht="11.25" customHeight="1">
      <c r="T29" s="36">
        <v>44223</v>
      </c>
      <c r="U29" s="37">
        <f t="shared" si="0"/>
        <v>122</v>
      </c>
      <c r="V29" s="37"/>
      <c r="W29" s="37"/>
      <c r="Z29" t="s">
        <v>46</v>
      </c>
      <c r="AA29" t="s">
        <v>15</v>
      </c>
      <c r="AB29">
        <v>0</v>
      </c>
      <c r="AC29">
        <v>0</v>
      </c>
      <c r="AD29">
        <v>0</v>
      </c>
      <c r="AE29">
        <v>0</v>
      </c>
      <c r="AF29">
        <v>0</v>
      </c>
    </row>
    <row r="30" spans="20:32" ht="11.25" customHeight="1">
      <c r="T30" s="36">
        <v>44224</v>
      </c>
      <c r="U30" s="37">
        <f t="shared" si="0"/>
        <v>122</v>
      </c>
      <c r="V30" s="37"/>
      <c r="W30" s="37"/>
      <c r="Z30" t="s">
        <v>47</v>
      </c>
      <c r="AA30" t="s">
        <v>15</v>
      </c>
      <c r="AB30">
        <v>0</v>
      </c>
      <c r="AC30">
        <v>0</v>
      </c>
      <c r="AD30">
        <v>0</v>
      </c>
      <c r="AE30">
        <v>0</v>
      </c>
      <c r="AF30">
        <v>0</v>
      </c>
    </row>
    <row r="31" spans="20:32" ht="11.25" customHeight="1">
      <c r="T31" s="36">
        <v>44225</v>
      </c>
      <c r="U31" s="37">
        <f t="shared" si="0"/>
        <v>116</v>
      </c>
      <c r="V31" s="37"/>
      <c r="W31" s="37">
        <v>6</v>
      </c>
      <c r="Z31" t="s">
        <v>48</v>
      </c>
      <c r="AA31" t="s">
        <v>15</v>
      </c>
      <c r="AB31">
        <v>0</v>
      </c>
      <c r="AC31">
        <v>0</v>
      </c>
      <c r="AD31">
        <v>108</v>
      </c>
      <c r="AE31">
        <v>0</v>
      </c>
      <c r="AF31">
        <v>0</v>
      </c>
    </row>
    <row r="32" spans="20:32" ht="11.25" customHeight="1">
      <c r="T32" s="36">
        <v>44226</v>
      </c>
      <c r="U32" s="37">
        <f t="shared" si="0"/>
        <v>116</v>
      </c>
      <c r="V32" s="37"/>
      <c r="W32" s="37"/>
      <c r="Z32" t="s">
        <v>49</v>
      </c>
      <c r="AA32" t="s">
        <v>15</v>
      </c>
      <c r="AB32">
        <v>0</v>
      </c>
      <c r="AC32">
        <v>0</v>
      </c>
      <c r="AD32">
        <v>0</v>
      </c>
      <c r="AE32">
        <v>0</v>
      </c>
      <c r="AF32">
        <v>0</v>
      </c>
    </row>
    <row r="33" spans="20:32" ht="11.25" customHeight="1">
      <c r="T33" s="36">
        <v>44227</v>
      </c>
      <c r="U33" s="37">
        <f t="shared" si="0"/>
        <v>116</v>
      </c>
      <c r="V33" s="37"/>
      <c r="W33" s="37"/>
      <c r="Z33" t="s">
        <v>50</v>
      </c>
      <c r="AA33" t="s">
        <v>15</v>
      </c>
      <c r="AB33">
        <v>0</v>
      </c>
      <c r="AC33">
        <v>0</v>
      </c>
      <c r="AD33">
        <v>0</v>
      </c>
      <c r="AE33">
        <v>0</v>
      </c>
      <c r="AF33">
        <v>0</v>
      </c>
    </row>
    <row r="34" spans="20:32" ht="11.25" customHeight="1">
      <c r="T34" s="36">
        <v>44228</v>
      </c>
      <c r="U34" s="37">
        <f t="shared" si="0"/>
        <v>107</v>
      </c>
      <c r="V34" s="37"/>
      <c r="W34" s="37">
        <v>9</v>
      </c>
      <c r="Z34" t="s">
        <v>51</v>
      </c>
      <c r="AA34" t="s">
        <v>15</v>
      </c>
      <c r="AB34">
        <v>0</v>
      </c>
      <c r="AC34">
        <v>0</v>
      </c>
      <c r="AD34">
        <v>0</v>
      </c>
      <c r="AE34">
        <v>0</v>
      </c>
      <c r="AF34">
        <v>0</v>
      </c>
    </row>
    <row r="35" spans="20:32" ht="11.25" customHeight="1">
      <c r="T35" s="36">
        <v>44229</v>
      </c>
      <c r="U35" s="37">
        <f>U36-V36+W36</f>
        <v>106</v>
      </c>
      <c r="V35" s="37"/>
      <c r="W35" s="37">
        <v>1</v>
      </c>
      <c r="Z35" t="s">
        <v>52</v>
      </c>
      <c r="AA35" t="s">
        <v>15</v>
      </c>
      <c r="AB35">
        <v>0</v>
      </c>
      <c r="AC35">
        <v>0</v>
      </c>
      <c r="AD35">
        <v>0</v>
      </c>
      <c r="AE35">
        <v>0</v>
      </c>
      <c r="AF35">
        <v>0</v>
      </c>
    </row>
    <row r="36" spans="20:32" ht="11.25" customHeight="1">
      <c r="T36" s="38">
        <v>44230</v>
      </c>
      <c r="U36" s="39">
        <v>96</v>
      </c>
      <c r="V36" s="37"/>
      <c r="W36" s="37">
        <v>10</v>
      </c>
      <c r="Z36" t="s">
        <v>53</v>
      </c>
      <c r="AA36" t="s">
        <v>15</v>
      </c>
      <c r="AB36">
        <v>0</v>
      </c>
      <c r="AC36">
        <v>0</v>
      </c>
      <c r="AD36">
        <v>0</v>
      </c>
      <c r="AE36">
        <v>0</v>
      </c>
      <c r="AF36">
        <v>0</v>
      </c>
    </row>
    <row r="37" spans="20:32" ht="11.25" customHeight="1">
      <c r="Z37" t="s">
        <v>54</v>
      </c>
      <c r="AA37" t="s">
        <v>15</v>
      </c>
      <c r="AB37">
        <v>0</v>
      </c>
      <c r="AC37">
        <v>0</v>
      </c>
      <c r="AD37">
        <v>0</v>
      </c>
      <c r="AE37">
        <v>0</v>
      </c>
      <c r="AF37">
        <v>0</v>
      </c>
    </row>
    <row r="38" spans="20:32" ht="11.25" customHeight="1">
      <c r="Z38" t="s">
        <v>55</v>
      </c>
      <c r="AA38" t="s">
        <v>15</v>
      </c>
      <c r="AB38">
        <v>0</v>
      </c>
      <c r="AC38">
        <v>66</v>
      </c>
      <c r="AD38">
        <v>0</v>
      </c>
      <c r="AE38">
        <v>0</v>
      </c>
      <c r="AF38">
        <v>0</v>
      </c>
    </row>
    <row r="39" spans="20:32" ht="11.25" customHeight="1">
      <c r="Z39" t="s">
        <v>56</v>
      </c>
      <c r="AA39" t="s">
        <v>15</v>
      </c>
      <c r="AB39">
        <v>0</v>
      </c>
      <c r="AC39">
        <v>0</v>
      </c>
      <c r="AD39">
        <v>0</v>
      </c>
      <c r="AE39">
        <v>0</v>
      </c>
      <c r="AF39">
        <v>0</v>
      </c>
    </row>
    <row r="40" spans="20:32" ht="11.25" customHeight="1">
      <c r="Z40" t="s">
        <v>57</v>
      </c>
      <c r="AA40" t="s">
        <v>15</v>
      </c>
      <c r="AB40">
        <v>0</v>
      </c>
      <c r="AC40">
        <v>15</v>
      </c>
      <c r="AD40">
        <v>0</v>
      </c>
      <c r="AE40">
        <v>0</v>
      </c>
      <c r="AF40">
        <v>0</v>
      </c>
    </row>
    <row r="41" spans="20:32" ht="11.25" customHeight="1">
      <c r="Z41" t="s">
        <v>58</v>
      </c>
      <c r="AA41" t="s">
        <v>15</v>
      </c>
      <c r="AB41">
        <v>0</v>
      </c>
      <c r="AC41">
        <v>21</v>
      </c>
      <c r="AD41">
        <v>0</v>
      </c>
      <c r="AE41">
        <v>0</v>
      </c>
      <c r="AF41">
        <v>0</v>
      </c>
    </row>
    <row r="42" spans="20:32" ht="11.25" customHeight="1">
      <c r="Z42" t="s">
        <v>59</v>
      </c>
      <c r="AA42" t="s">
        <v>15</v>
      </c>
      <c r="AB42">
        <v>0</v>
      </c>
      <c r="AC42">
        <v>1</v>
      </c>
      <c r="AD42">
        <v>0</v>
      </c>
      <c r="AE42">
        <v>0</v>
      </c>
      <c r="AF42">
        <v>0</v>
      </c>
    </row>
    <row r="43" spans="20:32" ht="11.25" customHeight="1">
      <c r="Z43" t="s">
        <v>60</v>
      </c>
      <c r="AA43" t="s">
        <v>15</v>
      </c>
      <c r="AB43">
        <v>0</v>
      </c>
      <c r="AC43">
        <v>0</v>
      </c>
      <c r="AD43">
        <v>0</v>
      </c>
      <c r="AE43">
        <v>0</v>
      </c>
      <c r="AF43">
        <v>0</v>
      </c>
    </row>
    <row r="44" spans="20:32" ht="11.25" customHeight="1">
      <c r="Z44" t="s">
        <v>61</v>
      </c>
      <c r="AA44" t="s">
        <v>15</v>
      </c>
      <c r="AB44">
        <v>0</v>
      </c>
      <c r="AC44">
        <v>0</v>
      </c>
      <c r="AD44">
        <v>0</v>
      </c>
      <c r="AE44">
        <v>0</v>
      </c>
      <c r="AF44">
        <v>0</v>
      </c>
    </row>
    <row r="45" spans="20:32" ht="11.25" customHeight="1">
      <c r="Z45" t="s">
        <v>62</v>
      </c>
      <c r="AA45" t="s">
        <v>15</v>
      </c>
      <c r="AB45">
        <v>0</v>
      </c>
      <c r="AC45">
        <v>3</v>
      </c>
      <c r="AD45">
        <v>0</v>
      </c>
      <c r="AE45">
        <v>0</v>
      </c>
      <c r="AF45">
        <v>0</v>
      </c>
    </row>
    <row r="46" spans="20:32" ht="11.25" customHeight="1">
      <c r="Z46" t="s">
        <v>63</v>
      </c>
      <c r="AA46" t="s">
        <v>15</v>
      </c>
      <c r="AB46">
        <v>0</v>
      </c>
      <c r="AC46">
        <v>0</v>
      </c>
      <c r="AD46">
        <v>0</v>
      </c>
      <c r="AE46">
        <v>0</v>
      </c>
      <c r="AF46">
        <v>0</v>
      </c>
    </row>
    <row r="47" spans="20:32" ht="11.25" customHeight="1">
      <c r="Z47" t="s">
        <v>64</v>
      </c>
      <c r="AA47" t="s">
        <v>15</v>
      </c>
      <c r="AB47">
        <v>0</v>
      </c>
      <c r="AC47">
        <v>0</v>
      </c>
      <c r="AD47">
        <v>0</v>
      </c>
      <c r="AE47">
        <v>0</v>
      </c>
      <c r="AF47">
        <v>0</v>
      </c>
    </row>
    <row r="48" spans="20:32" ht="11.25" customHeight="1">
      <c r="Z48" t="s">
        <v>65</v>
      </c>
      <c r="AA48" t="s">
        <v>15</v>
      </c>
      <c r="AB48">
        <v>0</v>
      </c>
      <c r="AC48">
        <v>0</v>
      </c>
      <c r="AD48">
        <v>0</v>
      </c>
      <c r="AE48">
        <v>0</v>
      </c>
      <c r="AF48">
        <v>0</v>
      </c>
    </row>
    <row r="49" spans="26:32" ht="11.25" customHeight="1">
      <c r="Z49" t="s">
        <v>66</v>
      </c>
      <c r="AA49" t="s">
        <v>15</v>
      </c>
      <c r="AB49">
        <v>0</v>
      </c>
      <c r="AC49">
        <v>0</v>
      </c>
      <c r="AD49">
        <v>0</v>
      </c>
      <c r="AE49">
        <v>0</v>
      </c>
      <c r="AF49">
        <v>0</v>
      </c>
    </row>
    <row r="50" spans="26:32" ht="11.25" customHeight="1">
      <c r="Z50" t="s">
        <v>67</v>
      </c>
      <c r="AA50" t="s">
        <v>15</v>
      </c>
      <c r="AB50">
        <v>0</v>
      </c>
      <c r="AC50">
        <v>0</v>
      </c>
      <c r="AD50">
        <v>0</v>
      </c>
      <c r="AE50">
        <v>0</v>
      </c>
      <c r="AF50">
        <v>0</v>
      </c>
    </row>
    <row r="51" spans="26:32" ht="11.25" customHeight="1">
      <c r="Z51" t="s">
        <v>68</v>
      </c>
      <c r="AA51" t="s">
        <v>15</v>
      </c>
      <c r="AB51">
        <v>0</v>
      </c>
      <c r="AC51">
        <v>0</v>
      </c>
      <c r="AD51">
        <v>0</v>
      </c>
      <c r="AE51">
        <v>0</v>
      </c>
      <c r="AF51">
        <v>0</v>
      </c>
    </row>
    <row r="52" spans="26:32" ht="11.25" customHeight="1">
      <c r="Z52" t="s">
        <v>69</v>
      </c>
      <c r="AA52" t="s">
        <v>15</v>
      </c>
      <c r="AB52">
        <v>0</v>
      </c>
      <c r="AC52">
        <v>0</v>
      </c>
      <c r="AD52">
        <v>0</v>
      </c>
      <c r="AE52">
        <v>0</v>
      </c>
      <c r="AF52">
        <v>0</v>
      </c>
    </row>
    <row r="53" spans="26:32" ht="11.25" customHeight="1">
      <c r="Z53" t="s">
        <v>70</v>
      </c>
      <c r="AA53" t="s">
        <v>15</v>
      </c>
      <c r="AB53">
        <v>0</v>
      </c>
      <c r="AC53">
        <v>0</v>
      </c>
      <c r="AD53">
        <v>0</v>
      </c>
      <c r="AE53">
        <v>0</v>
      </c>
      <c r="AF53">
        <v>0</v>
      </c>
    </row>
    <row r="54" spans="26:32" ht="11.25" customHeight="1">
      <c r="Z54" t="s">
        <v>71</v>
      </c>
      <c r="AA54" t="s">
        <v>15</v>
      </c>
      <c r="AB54">
        <v>0</v>
      </c>
      <c r="AC54">
        <v>0</v>
      </c>
      <c r="AD54">
        <v>0</v>
      </c>
      <c r="AE54">
        <v>0</v>
      </c>
      <c r="AF54">
        <v>0</v>
      </c>
    </row>
    <row r="55" spans="26:32" ht="11.25" customHeight="1">
      <c r="Z55" t="s">
        <v>72</v>
      </c>
      <c r="AA55" t="s">
        <v>15</v>
      </c>
      <c r="AB55">
        <v>0</v>
      </c>
      <c r="AC55">
        <v>0</v>
      </c>
      <c r="AD55">
        <v>0</v>
      </c>
      <c r="AE55">
        <v>0</v>
      </c>
      <c r="AF55">
        <v>0</v>
      </c>
    </row>
    <row r="56" spans="26:32" ht="11.25" customHeight="1">
      <c r="Z56" t="s">
        <v>73</v>
      </c>
      <c r="AA56" t="s">
        <v>15</v>
      </c>
      <c r="AB56">
        <v>0</v>
      </c>
      <c r="AC56">
        <v>0</v>
      </c>
      <c r="AD56">
        <v>0</v>
      </c>
      <c r="AE56">
        <v>0</v>
      </c>
      <c r="AF56">
        <v>0</v>
      </c>
    </row>
    <row r="57" spans="26:32" ht="11.25" customHeight="1">
      <c r="Z57" t="s">
        <v>74</v>
      </c>
      <c r="AA57" t="s">
        <v>15</v>
      </c>
      <c r="AB57">
        <v>0</v>
      </c>
      <c r="AC57">
        <v>0</v>
      </c>
      <c r="AD57">
        <v>0</v>
      </c>
      <c r="AE57">
        <v>0</v>
      </c>
      <c r="AF57">
        <v>0</v>
      </c>
    </row>
    <row r="58" spans="26:32" ht="11.25" customHeight="1">
      <c r="Z58" t="s">
        <v>75</v>
      </c>
      <c r="AA58" t="s">
        <v>15</v>
      </c>
      <c r="AB58">
        <v>0</v>
      </c>
      <c r="AC58">
        <v>0</v>
      </c>
      <c r="AD58">
        <v>0</v>
      </c>
      <c r="AE58">
        <v>0</v>
      </c>
      <c r="AF58">
        <v>0</v>
      </c>
    </row>
    <row r="59" spans="26:32" ht="11.25" customHeight="1">
      <c r="Z59" t="s">
        <v>76</v>
      </c>
      <c r="AA59" t="s">
        <v>15</v>
      </c>
      <c r="AB59">
        <v>0</v>
      </c>
      <c r="AC59">
        <v>0</v>
      </c>
      <c r="AD59">
        <v>0</v>
      </c>
      <c r="AE59">
        <v>0</v>
      </c>
      <c r="AF59">
        <v>0</v>
      </c>
    </row>
    <row r="60" spans="26:32" ht="11.25" customHeight="1">
      <c r="Z60" t="s">
        <v>77</v>
      </c>
      <c r="AA60" t="s">
        <v>15</v>
      </c>
      <c r="AB60">
        <v>0</v>
      </c>
      <c r="AC60">
        <v>0</v>
      </c>
      <c r="AD60">
        <v>0</v>
      </c>
      <c r="AE60">
        <v>0</v>
      </c>
      <c r="AF60">
        <v>0</v>
      </c>
    </row>
    <row r="61" spans="26:32" ht="11.25" customHeight="1">
      <c r="Z61" t="s">
        <v>78</v>
      </c>
      <c r="AA61" t="s">
        <v>15</v>
      </c>
      <c r="AB61">
        <v>0</v>
      </c>
      <c r="AC61">
        <v>0</v>
      </c>
      <c r="AD61">
        <v>282</v>
      </c>
      <c r="AE61">
        <v>0</v>
      </c>
      <c r="AF61">
        <v>0</v>
      </c>
    </row>
    <row r="62" spans="26:32" ht="11.25" customHeight="1">
      <c r="Z62" t="s">
        <v>79</v>
      </c>
      <c r="AA62" t="s">
        <v>15</v>
      </c>
      <c r="AB62">
        <v>0</v>
      </c>
      <c r="AC62">
        <v>0</v>
      </c>
      <c r="AD62">
        <v>0</v>
      </c>
      <c r="AE62">
        <v>0</v>
      </c>
      <c r="AF62">
        <v>0</v>
      </c>
    </row>
    <row r="63" spans="26:32" ht="11.25" customHeight="1">
      <c r="Z63" t="s">
        <v>80</v>
      </c>
      <c r="AA63" t="s">
        <v>15</v>
      </c>
      <c r="AB63">
        <v>0</v>
      </c>
      <c r="AC63">
        <v>10</v>
      </c>
      <c r="AD63">
        <v>0</v>
      </c>
      <c r="AE63">
        <v>0</v>
      </c>
      <c r="AF63">
        <v>0</v>
      </c>
    </row>
    <row r="64" spans="26:32" ht="11.25" customHeight="1">
      <c r="Z64" t="s">
        <v>81</v>
      </c>
      <c r="AA64" t="s">
        <v>15</v>
      </c>
      <c r="AB64">
        <v>0</v>
      </c>
      <c r="AC64">
        <v>0</v>
      </c>
      <c r="AD64">
        <v>0</v>
      </c>
      <c r="AE64">
        <v>0</v>
      </c>
      <c r="AF64">
        <v>0</v>
      </c>
    </row>
    <row r="65" spans="26:32" ht="11.25" customHeight="1">
      <c r="Z65" t="s">
        <v>82</v>
      </c>
      <c r="AA65" t="s">
        <v>15</v>
      </c>
      <c r="AB65">
        <v>0</v>
      </c>
      <c r="AC65">
        <v>0</v>
      </c>
      <c r="AD65">
        <v>0</v>
      </c>
      <c r="AE65">
        <v>0</v>
      </c>
      <c r="AF65">
        <v>0</v>
      </c>
    </row>
    <row r="66" spans="26:32" ht="11.25" customHeight="1">
      <c r="Z66" t="s">
        <v>83</v>
      </c>
      <c r="AA66" t="s">
        <v>15</v>
      </c>
      <c r="AB66">
        <v>0</v>
      </c>
      <c r="AC66">
        <v>0</v>
      </c>
      <c r="AD66">
        <v>0</v>
      </c>
      <c r="AE66">
        <v>0</v>
      </c>
      <c r="AF66">
        <v>0</v>
      </c>
    </row>
    <row r="67" spans="26:32" ht="11.25" customHeight="1">
      <c r="Z67" t="s">
        <v>84</v>
      </c>
      <c r="AA67" t="s">
        <v>15</v>
      </c>
      <c r="AB67">
        <v>0</v>
      </c>
      <c r="AC67">
        <v>5</v>
      </c>
      <c r="AD67">
        <v>0</v>
      </c>
      <c r="AE67">
        <v>0</v>
      </c>
      <c r="AF67">
        <v>0</v>
      </c>
    </row>
    <row r="68" spans="26:32" ht="11.25" customHeight="1">
      <c r="Z68" t="s">
        <v>85</v>
      </c>
      <c r="AA68" t="s">
        <v>15</v>
      </c>
      <c r="AB68">
        <v>0</v>
      </c>
      <c r="AC68">
        <v>12</v>
      </c>
      <c r="AD68">
        <v>0</v>
      </c>
      <c r="AE68">
        <v>0</v>
      </c>
      <c r="AF68">
        <v>0</v>
      </c>
    </row>
    <row r="69" spans="26:32" ht="11.25" customHeight="1">
      <c r="Z69" t="s">
        <v>86</v>
      </c>
      <c r="AA69" t="s">
        <v>15</v>
      </c>
      <c r="AB69">
        <v>0</v>
      </c>
      <c r="AC69">
        <v>59</v>
      </c>
      <c r="AD69">
        <v>0</v>
      </c>
      <c r="AE69">
        <v>0</v>
      </c>
      <c r="AF69">
        <v>0</v>
      </c>
    </row>
    <row r="70" spans="26:32" ht="11.25" customHeight="1">
      <c r="Z70" t="s">
        <v>87</v>
      </c>
      <c r="AA70" t="s">
        <v>15</v>
      </c>
      <c r="AB70">
        <v>0</v>
      </c>
      <c r="AC70">
        <v>3</v>
      </c>
      <c r="AD70">
        <v>0</v>
      </c>
      <c r="AE70">
        <v>0</v>
      </c>
      <c r="AF70">
        <v>0</v>
      </c>
    </row>
    <row r="71" spans="26:32" ht="11.25" customHeight="1">
      <c r="Z71" t="s">
        <v>88</v>
      </c>
      <c r="AA71" t="s">
        <v>15</v>
      </c>
      <c r="AB71">
        <v>0</v>
      </c>
      <c r="AC71">
        <v>0</v>
      </c>
      <c r="AD71">
        <v>0</v>
      </c>
      <c r="AE71">
        <v>0</v>
      </c>
      <c r="AF71">
        <v>0</v>
      </c>
    </row>
    <row r="72" spans="26:32" ht="11.25" customHeight="1">
      <c r="Z72" t="s">
        <v>89</v>
      </c>
      <c r="AA72" t="s">
        <v>15</v>
      </c>
      <c r="AB72">
        <v>0</v>
      </c>
      <c r="AC72">
        <v>0</v>
      </c>
      <c r="AD72">
        <v>0</v>
      </c>
      <c r="AE72">
        <v>0</v>
      </c>
      <c r="AF72">
        <v>0</v>
      </c>
    </row>
    <row r="73" spans="26:32" ht="11.25" customHeight="1">
      <c r="Z73" t="s">
        <v>90</v>
      </c>
      <c r="AA73" t="s">
        <v>15</v>
      </c>
      <c r="AB73">
        <v>0</v>
      </c>
      <c r="AC73">
        <v>16</v>
      </c>
      <c r="AD73">
        <v>0</v>
      </c>
      <c r="AE73">
        <v>0</v>
      </c>
      <c r="AF73">
        <v>0</v>
      </c>
    </row>
    <row r="74" spans="26:32" ht="11.25" customHeight="1">
      <c r="Z74" t="s">
        <v>91</v>
      </c>
      <c r="AA74" t="s">
        <v>15</v>
      </c>
      <c r="AB74">
        <v>0</v>
      </c>
      <c r="AC74">
        <v>7</v>
      </c>
      <c r="AD74">
        <v>0</v>
      </c>
      <c r="AE74">
        <v>0</v>
      </c>
      <c r="AF74">
        <v>0</v>
      </c>
    </row>
    <row r="75" spans="26:32" ht="11.25" customHeight="1">
      <c r="Z75" t="s">
        <v>92</v>
      </c>
      <c r="AA75" t="s">
        <v>15</v>
      </c>
      <c r="AB75">
        <v>0</v>
      </c>
      <c r="AC75">
        <v>34</v>
      </c>
      <c r="AD75">
        <v>0</v>
      </c>
      <c r="AE75">
        <v>0</v>
      </c>
      <c r="AF75">
        <v>0</v>
      </c>
    </row>
    <row r="76" spans="26:32" ht="11.25" customHeight="1">
      <c r="Z76" t="s">
        <v>93</v>
      </c>
      <c r="AA76" t="s">
        <v>15</v>
      </c>
      <c r="AB76">
        <v>0</v>
      </c>
      <c r="AC76">
        <v>0</v>
      </c>
      <c r="AD76">
        <v>0</v>
      </c>
      <c r="AE76">
        <v>0</v>
      </c>
      <c r="AF76">
        <v>0</v>
      </c>
    </row>
    <row r="77" spans="26:32" ht="11.25" customHeight="1">
      <c r="Z77" t="s">
        <v>94</v>
      </c>
      <c r="AA77" t="s">
        <v>15</v>
      </c>
      <c r="AB77">
        <v>0</v>
      </c>
      <c r="AC77">
        <v>6</v>
      </c>
      <c r="AD77">
        <v>0</v>
      </c>
      <c r="AE77">
        <v>0</v>
      </c>
      <c r="AF77">
        <v>0</v>
      </c>
    </row>
    <row r="78" spans="26:32" ht="11.25" customHeight="1">
      <c r="Z78" t="s">
        <v>95</v>
      </c>
      <c r="AA78" t="s">
        <v>15</v>
      </c>
      <c r="AB78">
        <v>0</v>
      </c>
      <c r="AC78">
        <v>0</v>
      </c>
      <c r="AD78">
        <v>0</v>
      </c>
      <c r="AE78">
        <v>0</v>
      </c>
      <c r="AF78">
        <v>0</v>
      </c>
    </row>
    <row r="79" spans="26:32" ht="11.25" customHeight="1">
      <c r="Z79" t="s">
        <v>96</v>
      </c>
      <c r="AA79" t="s">
        <v>15</v>
      </c>
      <c r="AB79">
        <v>0</v>
      </c>
      <c r="AC79">
        <v>0</v>
      </c>
      <c r="AD79">
        <v>0</v>
      </c>
      <c r="AE79">
        <v>0</v>
      </c>
      <c r="AF79">
        <v>0</v>
      </c>
    </row>
    <row r="80" spans="26:32" ht="11.25" customHeight="1">
      <c r="Z80" t="s">
        <v>97</v>
      </c>
      <c r="AA80" t="s">
        <v>15</v>
      </c>
      <c r="AB80">
        <v>0</v>
      </c>
      <c r="AC80">
        <v>0</v>
      </c>
      <c r="AD80">
        <v>0</v>
      </c>
      <c r="AE80">
        <v>0</v>
      </c>
      <c r="AF80">
        <v>0</v>
      </c>
    </row>
    <row r="81" spans="26:32" ht="11.25" customHeight="1">
      <c r="Z81" t="s">
        <v>98</v>
      </c>
      <c r="AA81" t="s">
        <v>15</v>
      </c>
      <c r="AB81">
        <v>0</v>
      </c>
      <c r="AC81">
        <v>1</v>
      </c>
      <c r="AD81">
        <v>0</v>
      </c>
      <c r="AE81">
        <v>0</v>
      </c>
      <c r="AF81">
        <v>0</v>
      </c>
    </row>
    <row r="82" spans="26:32" ht="11.25" customHeight="1">
      <c r="Z82" t="s">
        <v>99</v>
      </c>
      <c r="AA82" t="s">
        <v>15</v>
      </c>
      <c r="AB82">
        <v>0</v>
      </c>
      <c r="AC82">
        <v>0</v>
      </c>
      <c r="AD82">
        <v>0</v>
      </c>
      <c r="AE82">
        <v>0</v>
      </c>
      <c r="AF82">
        <v>0</v>
      </c>
    </row>
    <row r="83" spans="26:32" ht="11.25" customHeight="1">
      <c r="Z83" t="s">
        <v>100</v>
      </c>
      <c r="AA83" t="s">
        <v>15</v>
      </c>
      <c r="AB83">
        <v>0</v>
      </c>
      <c r="AC83">
        <v>0</v>
      </c>
      <c r="AD83">
        <v>0</v>
      </c>
      <c r="AE83">
        <v>0</v>
      </c>
      <c r="AF83">
        <v>0</v>
      </c>
    </row>
    <row r="84" spans="26:32" ht="11.25" customHeight="1">
      <c r="Z84" t="s">
        <v>101</v>
      </c>
      <c r="AA84" t="s">
        <v>15</v>
      </c>
      <c r="AB84">
        <v>0</v>
      </c>
      <c r="AC84">
        <v>6</v>
      </c>
      <c r="AD84">
        <v>0</v>
      </c>
      <c r="AE84">
        <v>0</v>
      </c>
      <c r="AF84">
        <v>0</v>
      </c>
    </row>
    <row r="85" spans="26:32" ht="11.25" customHeight="1">
      <c r="Z85" t="s">
        <v>102</v>
      </c>
      <c r="AA85" t="s">
        <v>15</v>
      </c>
      <c r="AB85">
        <v>0</v>
      </c>
      <c r="AC85">
        <v>0</v>
      </c>
      <c r="AD85">
        <v>0</v>
      </c>
      <c r="AE85">
        <v>0</v>
      </c>
      <c r="AF85">
        <v>0</v>
      </c>
    </row>
    <row r="86" spans="26:32" ht="11.25" customHeight="1">
      <c r="Z86" t="s">
        <v>103</v>
      </c>
      <c r="AA86" t="s">
        <v>15</v>
      </c>
      <c r="AB86">
        <v>0</v>
      </c>
      <c r="AC86">
        <v>0</v>
      </c>
      <c r="AD86">
        <v>0</v>
      </c>
      <c r="AE86">
        <v>0</v>
      </c>
      <c r="AF86">
        <v>0</v>
      </c>
    </row>
    <row r="87" spans="26:32" ht="11.25" customHeight="1">
      <c r="Z87" t="s">
        <v>104</v>
      </c>
      <c r="AA87" t="s">
        <v>15</v>
      </c>
      <c r="AB87">
        <v>121</v>
      </c>
      <c r="AC87">
        <v>9</v>
      </c>
      <c r="AD87">
        <v>0</v>
      </c>
      <c r="AE87">
        <v>0</v>
      </c>
      <c r="AF87">
        <v>0</v>
      </c>
    </row>
    <row r="88" spans="26:32" ht="11.25" customHeight="1">
      <c r="Z88" t="s">
        <v>105</v>
      </c>
      <c r="AA88" t="s">
        <v>15</v>
      </c>
      <c r="AB88">
        <v>0</v>
      </c>
      <c r="AC88">
        <v>1</v>
      </c>
      <c r="AD88">
        <v>0</v>
      </c>
      <c r="AE88">
        <v>0</v>
      </c>
      <c r="AF88">
        <v>0</v>
      </c>
    </row>
    <row r="89" spans="26:32" ht="11.25" customHeight="1">
      <c r="Z89" t="s">
        <v>106</v>
      </c>
      <c r="AA89" t="s">
        <v>15</v>
      </c>
      <c r="AB89">
        <v>0</v>
      </c>
      <c r="AC89">
        <v>10</v>
      </c>
      <c r="AD89">
        <v>0</v>
      </c>
      <c r="AE89">
        <v>0</v>
      </c>
      <c r="AF89">
        <v>0</v>
      </c>
    </row>
    <row r="90" spans="26:32" ht="11.25" customHeight="1">
      <c r="Z90" t="s">
        <v>107</v>
      </c>
      <c r="AA90" t="s">
        <v>15</v>
      </c>
      <c r="AB90">
        <v>0</v>
      </c>
      <c r="AC90">
        <v>3</v>
      </c>
      <c r="AD90">
        <v>0</v>
      </c>
      <c r="AE90">
        <v>0</v>
      </c>
      <c r="AF90">
        <v>0</v>
      </c>
    </row>
    <row r="91" spans="26:32" ht="11.25" customHeight="1">
      <c r="Z91" t="s">
        <v>108</v>
      </c>
      <c r="AA91" t="s">
        <v>15</v>
      </c>
      <c r="AB91">
        <v>0</v>
      </c>
      <c r="AC91">
        <v>0</v>
      </c>
      <c r="AD91">
        <v>0</v>
      </c>
      <c r="AE91">
        <v>0</v>
      </c>
      <c r="AF91">
        <v>0</v>
      </c>
    </row>
    <row r="92" spans="26:32" ht="11.25" customHeight="1">
      <c r="Z92" t="s">
        <v>109</v>
      </c>
      <c r="AA92" t="s">
        <v>15</v>
      </c>
      <c r="AB92">
        <v>0</v>
      </c>
      <c r="AC92">
        <v>0</v>
      </c>
      <c r="AD92">
        <v>0</v>
      </c>
      <c r="AE92">
        <v>0</v>
      </c>
      <c r="AF92">
        <v>0</v>
      </c>
    </row>
    <row r="93" spans="26:32" ht="11.25" customHeight="1">
      <c r="Z93" t="s">
        <v>110</v>
      </c>
      <c r="AA93" t="s">
        <v>15</v>
      </c>
      <c r="AB93">
        <v>0</v>
      </c>
      <c r="AC93">
        <v>0</v>
      </c>
      <c r="AD93">
        <v>0</v>
      </c>
      <c r="AE93">
        <v>0</v>
      </c>
      <c r="AF93">
        <v>0</v>
      </c>
    </row>
    <row r="94" spans="26:32" ht="11.25" customHeight="1">
      <c r="Z94" t="s">
        <v>111</v>
      </c>
      <c r="AA94" t="s">
        <v>15</v>
      </c>
      <c r="AB94">
        <v>0</v>
      </c>
      <c r="AC94">
        <v>15</v>
      </c>
      <c r="AD94">
        <v>0</v>
      </c>
      <c r="AE94">
        <v>0</v>
      </c>
      <c r="AF94">
        <v>12</v>
      </c>
    </row>
    <row r="95" spans="26:32" ht="11.25" customHeight="1">
      <c r="Z95" t="s">
        <v>112</v>
      </c>
      <c r="AA95" t="s">
        <v>15</v>
      </c>
      <c r="AB95">
        <v>0</v>
      </c>
      <c r="AC95">
        <v>0</v>
      </c>
      <c r="AD95">
        <v>0</v>
      </c>
      <c r="AE95">
        <v>0</v>
      </c>
      <c r="AF95">
        <v>0</v>
      </c>
    </row>
    <row r="96" spans="26:32" ht="11.25" customHeight="1">
      <c r="Z96" t="s">
        <v>113</v>
      </c>
      <c r="AA96" t="s">
        <v>15</v>
      </c>
      <c r="AB96">
        <v>0</v>
      </c>
      <c r="AC96">
        <v>0</v>
      </c>
      <c r="AD96">
        <v>0</v>
      </c>
      <c r="AE96">
        <v>0</v>
      </c>
      <c r="AF96">
        <v>0</v>
      </c>
    </row>
    <row r="97" spans="26:32" ht="11.25" customHeight="1">
      <c r="Z97" t="s">
        <v>114</v>
      </c>
      <c r="AA97" t="s">
        <v>15</v>
      </c>
      <c r="AB97">
        <v>0</v>
      </c>
      <c r="AC97">
        <v>0</v>
      </c>
      <c r="AD97">
        <v>0</v>
      </c>
      <c r="AE97">
        <v>0</v>
      </c>
      <c r="AF97">
        <v>0</v>
      </c>
    </row>
    <row r="98" spans="26:32" ht="11.25" customHeight="1">
      <c r="Z98" t="s">
        <v>115</v>
      </c>
      <c r="AA98" t="s">
        <v>15</v>
      </c>
      <c r="AB98">
        <v>0</v>
      </c>
      <c r="AC98">
        <v>0</v>
      </c>
      <c r="AD98">
        <v>0</v>
      </c>
      <c r="AE98">
        <v>0</v>
      </c>
      <c r="AF98">
        <v>0</v>
      </c>
    </row>
    <row r="99" spans="26:32" ht="11.25" customHeight="1">
      <c r="Z99" t="s">
        <v>116</v>
      </c>
      <c r="AA99" t="s">
        <v>15</v>
      </c>
      <c r="AB99">
        <v>0</v>
      </c>
      <c r="AC99">
        <v>0</v>
      </c>
      <c r="AD99">
        <v>0</v>
      </c>
      <c r="AE99">
        <v>0</v>
      </c>
      <c r="AF99">
        <v>0</v>
      </c>
    </row>
    <row r="100" spans="26:32" ht="11.25" customHeight="1">
      <c r="Z100" t="s">
        <v>117</v>
      </c>
      <c r="AA100" t="s">
        <v>15</v>
      </c>
      <c r="AB100">
        <v>0</v>
      </c>
      <c r="AC100">
        <v>0</v>
      </c>
      <c r="AD100">
        <v>0</v>
      </c>
      <c r="AE100">
        <v>0</v>
      </c>
      <c r="AF100">
        <v>0</v>
      </c>
    </row>
    <row r="101" spans="26:32" ht="11.25" customHeight="1">
      <c r="Z101" t="s">
        <v>118</v>
      </c>
      <c r="AA101" t="s">
        <v>15</v>
      </c>
      <c r="AB101">
        <v>0</v>
      </c>
      <c r="AC101">
        <v>0</v>
      </c>
      <c r="AD101">
        <v>0</v>
      </c>
      <c r="AE101">
        <v>0</v>
      </c>
      <c r="AF101">
        <v>0</v>
      </c>
    </row>
    <row r="102" spans="26:32" ht="11.25" customHeight="1">
      <c r="Z102" t="s">
        <v>119</v>
      </c>
      <c r="AA102" t="s">
        <v>15</v>
      </c>
      <c r="AB102">
        <v>0</v>
      </c>
      <c r="AC102">
        <v>0</v>
      </c>
      <c r="AD102">
        <v>0</v>
      </c>
      <c r="AE102">
        <v>0</v>
      </c>
      <c r="AF102">
        <v>0</v>
      </c>
    </row>
    <row r="103" spans="26:32" ht="11.25" customHeight="1">
      <c r="Z103" t="s">
        <v>120</v>
      </c>
      <c r="AA103" t="s">
        <v>15</v>
      </c>
      <c r="AB103">
        <v>0</v>
      </c>
      <c r="AC103">
        <v>0</v>
      </c>
      <c r="AD103">
        <v>0</v>
      </c>
      <c r="AE103">
        <v>0</v>
      </c>
      <c r="AF103">
        <v>0</v>
      </c>
    </row>
    <row r="104" spans="26:32" ht="11.25" customHeight="1">
      <c r="Z104" t="s">
        <v>121</v>
      </c>
      <c r="AA104" t="s">
        <v>15</v>
      </c>
      <c r="AB104">
        <v>0</v>
      </c>
      <c r="AC104">
        <v>0</v>
      </c>
      <c r="AD104">
        <v>0</v>
      </c>
      <c r="AE104">
        <v>0</v>
      </c>
      <c r="AF104">
        <v>0</v>
      </c>
    </row>
    <row r="105" spans="26:32" ht="11.25" customHeight="1">
      <c r="Z105" t="s">
        <v>122</v>
      </c>
      <c r="AA105" t="s">
        <v>15</v>
      </c>
      <c r="AB105">
        <v>0</v>
      </c>
      <c r="AC105">
        <v>0</v>
      </c>
      <c r="AD105">
        <v>0</v>
      </c>
      <c r="AE105">
        <v>0</v>
      </c>
      <c r="AF105">
        <v>0</v>
      </c>
    </row>
    <row r="106" spans="26:32" ht="11.25" customHeight="1">
      <c r="Z106" t="s">
        <v>123</v>
      </c>
      <c r="AA106" t="s">
        <v>15</v>
      </c>
      <c r="AB106">
        <v>0</v>
      </c>
      <c r="AC106">
        <v>0</v>
      </c>
      <c r="AD106">
        <v>0</v>
      </c>
      <c r="AE106">
        <v>0</v>
      </c>
      <c r="AF106">
        <v>0</v>
      </c>
    </row>
    <row r="107" spans="26:32" ht="11.25" customHeight="1">
      <c r="Z107" t="s">
        <v>124</v>
      </c>
      <c r="AA107" t="s">
        <v>15</v>
      </c>
      <c r="AB107">
        <v>0</v>
      </c>
      <c r="AC107">
        <v>0</v>
      </c>
      <c r="AD107">
        <v>0</v>
      </c>
      <c r="AE107">
        <v>0</v>
      </c>
      <c r="AF107">
        <v>0</v>
      </c>
    </row>
    <row r="108" spans="26:32" ht="11.25" customHeight="1">
      <c r="Z108" t="s">
        <v>125</v>
      </c>
      <c r="AA108" t="s">
        <v>15</v>
      </c>
      <c r="AB108">
        <v>0</v>
      </c>
      <c r="AC108">
        <v>0</v>
      </c>
      <c r="AD108">
        <v>0</v>
      </c>
      <c r="AE108">
        <v>0</v>
      </c>
      <c r="AF108">
        <v>0</v>
      </c>
    </row>
    <row r="109" spans="26:32" ht="11.25" customHeight="1">
      <c r="Z109" t="s">
        <v>126</v>
      </c>
      <c r="AA109" t="s">
        <v>15</v>
      </c>
      <c r="AB109">
        <v>0</v>
      </c>
      <c r="AC109">
        <v>0</v>
      </c>
      <c r="AD109">
        <v>0</v>
      </c>
      <c r="AE109">
        <v>0</v>
      </c>
      <c r="AF109">
        <v>0</v>
      </c>
    </row>
    <row r="110" spans="26:32" ht="11.25" customHeight="1">
      <c r="Z110" t="s">
        <v>127</v>
      </c>
      <c r="AA110" t="s">
        <v>15</v>
      </c>
      <c r="AB110">
        <v>0</v>
      </c>
      <c r="AC110">
        <v>0</v>
      </c>
      <c r="AD110">
        <v>0</v>
      </c>
      <c r="AE110">
        <v>0</v>
      </c>
      <c r="AF110">
        <v>0</v>
      </c>
    </row>
    <row r="111" spans="26:32" ht="11.25" customHeight="1">
      <c r="Z111" t="s">
        <v>128</v>
      </c>
      <c r="AA111" t="s">
        <v>15</v>
      </c>
      <c r="AB111">
        <v>0</v>
      </c>
      <c r="AC111">
        <v>0</v>
      </c>
      <c r="AD111">
        <v>0</v>
      </c>
      <c r="AE111">
        <v>0</v>
      </c>
      <c r="AF111">
        <v>0</v>
      </c>
    </row>
    <row r="112" spans="26:32" ht="11.25" customHeight="1">
      <c r="Z112" t="s">
        <v>129</v>
      </c>
      <c r="AA112" t="s">
        <v>15</v>
      </c>
      <c r="AB112">
        <v>0</v>
      </c>
      <c r="AC112">
        <v>0</v>
      </c>
      <c r="AD112">
        <v>0</v>
      </c>
      <c r="AE112">
        <v>0</v>
      </c>
      <c r="AF112">
        <v>0</v>
      </c>
    </row>
    <row r="113" spans="26:32" ht="11.25" customHeight="1">
      <c r="Z113" t="s">
        <v>130</v>
      </c>
      <c r="AA113" t="s">
        <v>15</v>
      </c>
      <c r="AB113">
        <v>0</v>
      </c>
      <c r="AC113">
        <v>0</v>
      </c>
      <c r="AD113">
        <v>0</v>
      </c>
      <c r="AE113">
        <v>0</v>
      </c>
      <c r="AF113">
        <v>0</v>
      </c>
    </row>
    <row r="114" spans="26:32" ht="11.25" customHeight="1">
      <c r="Z114" t="s">
        <v>131</v>
      </c>
      <c r="AA114" t="s">
        <v>15</v>
      </c>
      <c r="AB114">
        <v>0</v>
      </c>
      <c r="AC114">
        <v>0</v>
      </c>
      <c r="AD114">
        <v>0</v>
      </c>
      <c r="AE114">
        <v>0</v>
      </c>
      <c r="AF114">
        <v>0</v>
      </c>
    </row>
    <row r="115" spans="26:32" ht="11.25" customHeight="1">
      <c r="Z115" t="s">
        <v>132</v>
      </c>
      <c r="AA115" t="s">
        <v>15</v>
      </c>
      <c r="AB115">
        <v>0</v>
      </c>
      <c r="AC115">
        <v>0</v>
      </c>
      <c r="AD115">
        <v>0</v>
      </c>
      <c r="AE115">
        <v>0</v>
      </c>
      <c r="AF115">
        <v>0</v>
      </c>
    </row>
    <row r="116" spans="26:32" ht="11.25" customHeight="1">
      <c r="Z116" t="s">
        <v>133</v>
      </c>
      <c r="AA116" t="s">
        <v>15</v>
      </c>
      <c r="AB116">
        <v>0</v>
      </c>
      <c r="AC116">
        <v>0</v>
      </c>
      <c r="AD116">
        <v>0</v>
      </c>
      <c r="AE116">
        <v>0</v>
      </c>
      <c r="AF116">
        <v>0</v>
      </c>
    </row>
    <row r="117" spans="26:32" ht="11.25" customHeight="1">
      <c r="Z117" t="s">
        <v>134</v>
      </c>
      <c r="AA117" t="s">
        <v>15</v>
      </c>
      <c r="AB117">
        <v>0</v>
      </c>
      <c r="AC117">
        <v>0</v>
      </c>
      <c r="AD117">
        <v>0</v>
      </c>
      <c r="AE117">
        <v>0</v>
      </c>
      <c r="AF117">
        <v>0</v>
      </c>
    </row>
    <row r="118" spans="26:32" ht="11.25" customHeight="1">
      <c r="Z118" t="s">
        <v>135</v>
      </c>
      <c r="AA118" t="s">
        <v>15</v>
      </c>
      <c r="AB118">
        <v>0</v>
      </c>
      <c r="AC118">
        <v>0</v>
      </c>
      <c r="AD118">
        <v>0</v>
      </c>
      <c r="AE118">
        <v>0</v>
      </c>
      <c r="AF118">
        <v>0</v>
      </c>
    </row>
    <row r="119" spans="26:32" ht="11.25" customHeight="1">
      <c r="Z119" t="s">
        <v>136</v>
      </c>
      <c r="AA119" t="s">
        <v>15</v>
      </c>
      <c r="AB119">
        <v>0</v>
      </c>
      <c r="AC119">
        <v>0</v>
      </c>
      <c r="AD119">
        <v>0</v>
      </c>
      <c r="AE119">
        <v>0</v>
      </c>
      <c r="AF119">
        <v>0</v>
      </c>
    </row>
    <row r="120" spans="26:32" ht="11.25" customHeight="1">
      <c r="Z120" t="s">
        <v>137</v>
      </c>
      <c r="AA120" t="s">
        <v>15</v>
      </c>
      <c r="AB120">
        <v>0</v>
      </c>
      <c r="AC120">
        <v>0</v>
      </c>
      <c r="AD120">
        <v>0</v>
      </c>
      <c r="AE120">
        <v>0</v>
      </c>
      <c r="AF120">
        <v>0</v>
      </c>
    </row>
    <row r="121" spans="26:32" ht="11.25" customHeight="1">
      <c r="Z121" t="s">
        <v>138</v>
      </c>
      <c r="AA121" t="s">
        <v>15</v>
      </c>
      <c r="AB121">
        <v>0</v>
      </c>
      <c r="AC121">
        <v>0</v>
      </c>
      <c r="AD121">
        <v>0</v>
      </c>
      <c r="AE121">
        <v>0</v>
      </c>
      <c r="AF121">
        <v>0</v>
      </c>
    </row>
    <row r="122" spans="26:32" ht="11.25" customHeight="1">
      <c r="Z122" t="s">
        <v>139</v>
      </c>
      <c r="AA122" t="s">
        <v>15</v>
      </c>
      <c r="AB122">
        <v>0</v>
      </c>
      <c r="AC122">
        <v>0</v>
      </c>
      <c r="AD122">
        <v>0</v>
      </c>
      <c r="AE122">
        <v>0</v>
      </c>
      <c r="AF122">
        <v>0</v>
      </c>
    </row>
    <row r="123" spans="26:32" ht="11.25" customHeight="1">
      <c r="Z123" t="s">
        <v>140</v>
      </c>
      <c r="AA123" t="s">
        <v>15</v>
      </c>
      <c r="AB123">
        <v>0</v>
      </c>
      <c r="AC123">
        <v>0</v>
      </c>
      <c r="AD123">
        <v>0</v>
      </c>
      <c r="AE123">
        <v>0</v>
      </c>
      <c r="AF123">
        <v>0</v>
      </c>
    </row>
    <row r="124" spans="26:32" ht="11.25" customHeight="1">
      <c r="Z124" t="s">
        <v>141</v>
      </c>
      <c r="AA124" t="s">
        <v>15</v>
      </c>
      <c r="AB124">
        <v>0</v>
      </c>
      <c r="AC124">
        <v>0</v>
      </c>
      <c r="AD124">
        <v>0</v>
      </c>
      <c r="AE124">
        <v>120</v>
      </c>
      <c r="AF124">
        <v>0</v>
      </c>
    </row>
    <row r="125" spans="26:32" ht="11.25" customHeight="1">
      <c r="Z125" t="s">
        <v>142</v>
      </c>
      <c r="AA125" t="s">
        <v>15</v>
      </c>
      <c r="AB125">
        <v>0</v>
      </c>
      <c r="AC125">
        <v>0</v>
      </c>
      <c r="AD125">
        <v>0</v>
      </c>
      <c r="AE125">
        <v>0</v>
      </c>
      <c r="AF125">
        <v>0</v>
      </c>
    </row>
    <row r="126" spans="26:32" ht="11.25" customHeight="1">
      <c r="Z126" t="s">
        <v>143</v>
      </c>
      <c r="AA126" t="s">
        <v>15</v>
      </c>
      <c r="AB126">
        <v>0</v>
      </c>
      <c r="AC126">
        <v>0</v>
      </c>
      <c r="AD126">
        <v>0</v>
      </c>
      <c r="AE126">
        <v>0</v>
      </c>
      <c r="AF126">
        <v>0</v>
      </c>
    </row>
    <row r="127" spans="26:32" ht="11.25" customHeight="1">
      <c r="Z127" t="s">
        <v>144</v>
      </c>
      <c r="AA127" t="s">
        <v>15</v>
      </c>
      <c r="AB127">
        <v>0</v>
      </c>
      <c r="AC127">
        <v>0</v>
      </c>
      <c r="AD127">
        <v>0</v>
      </c>
      <c r="AE127">
        <v>0</v>
      </c>
      <c r="AF127">
        <v>0</v>
      </c>
    </row>
    <row r="128" spans="26:32" ht="11.25" customHeight="1">
      <c r="Z128" t="s">
        <v>145</v>
      </c>
      <c r="AA128" t="s">
        <v>15</v>
      </c>
      <c r="AB128">
        <v>0</v>
      </c>
      <c r="AC128">
        <v>0</v>
      </c>
      <c r="AD128">
        <v>0</v>
      </c>
      <c r="AE128">
        <v>0</v>
      </c>
      <c r="AF128">
        <v>0</v>
      </c>
    </row>
    <row r="129" spans="26:32" ht="11.25" customHeight="1">
      <c r="Z129" t="s">
        <v>146</v>
      </c>
      <c r="AA129" t="s">
        <v>15</v>
      </c>
      <c r="AB129">
        <v>0</v>
      </c>
      <c r="AC129">
        <v>0</v>
      </c>
      <c r="AD129">
        <v>0</v>
      </c>
      <c r="AE129">
        <v>0</v>
      </c>
      <c r="AF129">
        <v>0</v>
      </c>
    </row>
    <row r="130" spans="26:32" ht="11.25" customHeight="1">
      <c r="Z130" t="s">
        <v>147</v>
      </c>
      <c r="AA130" t="s">
        <v>15</v>
      </c>
      <c r="AB130">
        <v>0</v>
      </c>
      <c r="AC130">
        <v>0</v>
      </c>
      <c r="AD130">
        <v>0</v>
      </c>
      <c r="AE130">
        <v>0</v>
      </c>
      <c r="AF130">
        <v>0</v>
      </c>
    </row>
    <row r="131" spans="26:32" ht="11.25" customHeight="1">
      <c r="Z131" t="s">
        <v>148</v>
      </c>
      <c r="AA131" t="s">
        <v>15</v>
      </c>
      <c r="AB131">
        <v>0</v>
      </c>
      <c r="AC131">
        <v>0</v>
      </c>
      <c r="AD131">
        <v>0</v>
      </c>
      <c r="AE131">
        <v>0</v>
      </c>
      <c r="AF131">
        <v>0</v>
      </c>
    </row>
    <row r="132" spans="26:32" ht="11.25" customHeight="1">
      <c r="Z132" t="s">
        <v>149</v>
      </c>
      <c r="AA132" t="s">
        <v>15</v>
      </c>
      <c r="AB132">
        <v>0</v>
      </c>
      <c r="AC132">
        <v>0</v>
      </c>
      <c r="AD132">
        <v>0</v>
      </c>
      <c r="AE132">
        <v>0</v>
      </c>
      <c r="AF132">
        <v>0</v>
      </c>
    </row>
    <row r="133" spans="26:32" ht="11.25" customHeight="1">
      <c r="Z133" t="s">
        <v>150</v>
      </c>
      <c r="AA133" t="s">
        <v>15</v>
      </c>
      <c r="AB133">
        <v>0</v>
      </c>
      <c r="AC133">
        <v>0</v>
      </c>
      <c r="AD133">
        <v>0</v>
      </c>
      <c r="AE133">
        <v>0</v>
      </c>
      <c r="AF133">
        <v>0</v>
      </c>
    </row>
    <row r="134" spans="26:32" ht="11.25" customHeight="1">
      <c r="Z134" t="s">
        <v>151</v>
      </c>
      <c r="AA134" t="s">
        <v>15</v>
      </c>
      <c r="AB134">
        <v>0</v>
      </c>
      <c r="AC134">
        <v>0</v>
      </c>
      <c r="AD134">
        <v>0</v>
      </c>
      <c r="AE134">
        <v>0</v>
      </c>
      <c r="AF134">
        <v>0</v>
      </c>
    </row>
    <row r="135" spans="26:32" ht="11.25" customHeight="1">
      <c r="Z135" t="s">
        <v>152</v>
      </c>
      <c r="AA135" t="s">
        <v>15</v>
      </c>
      <c r="AB135">
        <v>0</v>
      </c>
      <c r="AC135">
        <v>0</v>
      </c>
      <c r="AD135">
        <v>0</v>
      </c>
      <c r="AE135">
        <v>0</v>
      </c>
      <c r="AF135">
        <v>0</v>
      </c>
    </row>
    <row r="136" spans="26:32" ht="11.25" customHeight="1">
      <c r="Z136" t="s">
        <v>153</v>
      </c>
      <c r="AA136" t="s">
        <v>15</v>
      </c>
      <c r="AB136">
        <v>0</v>
      </c>
      <c r="AC136">
        <v>0</v>
      </c>
      <c r="AD136">
        <v>0</v>
      </c>
      <c r="AE136">
        <v>0</v>
      </c>
      <c r="AF136">
        <v>0</v>
      </c>
    </row>
    <row r="137" spans="26:32" ht="11.25" customHeight="1">
      <c r="Z137" t="s">
        <v>154</v>
      </c>
      <c r="AA137" t="s">
        <v>15</v>
      </c>
      <c r="AB137">
        <v>0</v>
      </c>
      <c r="AC137">
        <v>0</v>
      </c>
      <c r="AD137">
        <v>0</v>
      </c>
      <c r="AE137">
        <v>0</v>
      </c>
      <c r="AF137">
        <v>0</v>
      </c>
    </row>
    <row r="138" spans="26:32" ht="11.25" customHeight="1">
      <c r="Z138" t="s">
        <v>155</v>
      </c>
      <c r="AA138" t="s">
        <v>15</v>
      </c>
      <c r="AB138">
        <v>0</v>
      </c>
      <c r="AC138">
        <v>0</v>
      </c>
      <c r="AD138">
        <v>0</v>
      </c>
      <c r="AE138">
        <v>0</v>
      </c>
      <c r="AF138">
        <v>0</v>
      </c>
    </row>
    <row r="139" spans="26:32" ht="11.25" customHeight="1">
      <c r="Z139" t="s">
        <v>156</v>
      </c>
      <c r="AA139" t="s">
        <v>15</v>
      </c>
      <c r="AB139">
        <v>0</v>
      </c>
      <c r="AC139">
        <v>0</v>
      </c>
      <c r="AD139">
        <v>0</v>
      </c>
      <c r="AE139">
        <v>0</v>
      </c>
      <c r="AF139">
        <v>0</v>
      </c>
    </row>
    <row r="140" spans="26:32" ht="11.25" customHeight="1">
      <c r="Z140" t="s">
        <v>157</v>
      </c>
      <c r="AA140" t="s">
        <v>15</v>
      </c>
      <c r="AB140">
        <v>0</v>
      </c>
      <c r="AC140">
        <v>0</v>
      </c>
      <c r="AD140">
        <v>0</v>
      </c>
      <c r="AE140">
        <v>0</v>
      </c>
      <c r="AF140">
        <v>0</v>
      </c>
    </row>
    <row r="141" spans="26:32" ht="11.25" customHeight="1">
      <c r="Z141" t="s">
        <v>158</v>
      </c>
      <c r="AA141" t="s">
        <v>15</v>
      </c>
      <c r="AB141">
        <v>0</v>
      </c>
      <c r="AC141">
        <v>0</v>
      </c>
      <c r="AD141">
        <v>0</v>
      </c>
      <c r="AE141">
        <v>0</v>
      </c>
      <c r="AF141">
        <v>0</v>
      </c>
    </row>
    <row r="142" spans="26:32" ht="11.25" customHeight="1">
      <c r="Z142" t="s">
        <v>159</v>
      </c>
      <c r="AA142" t="s">
        <v>15</v>
      </c>
      <c r="AB142">
        <v>0</v>
      </c>
      <c r="AC142">
        <v>0</v>
      </c>
      <c r="AD142">
        <v>0</v>
      </c>
      <c r="AE142">
        <v>0</v>
      </c>
      <c r="AF142">
        <v>0</v>
      </c>
    </row>
    <row r="143" spans="26:32" ht="11.25" customHeight="1">
      <c r="Z143" t="s">
        <v>160</v>
      </c>
      <c r="AA143" t="s">
        <v>15</v>
      </c>
      <c r="AB143">
        <v>0</v>
      </c>
      <c r="AC143">
        <v>0</v>
      </c>
      <c r="AD143">
        <v>0</v>
      </c>
      <c r="AE143">
        <v>0</v>
      </c>
      <c r="AF143">
        <v>0</v>
      </c>
    </row>
    <row r="144" spans="26:32" ht="11.25" customHeight="1">
      <c r="Z144" t="s">
        <v>161</v>
      </c>
      <c r="AA144" t="s">
        <v>15</v>
      </c>
      <c r="AB144">
        <v>0</v>
      </c>
      <c r="AC144">
        <v>0</v>
      </c>
      <c r="AD144">
        <v>0</v>
      </c>
      <c r="AE144">
        <v>0</v>
      </c>
      <c r="AF144">
        <v>0</v>
      </c>
    </row>
    <row r="145" spans="26:32" ht="11.25" customHeight="1">
      <c r="Z145" t="s">
        <v>162</v>
      </c>
      <c r="AA145" t="s">
        <v>15</v>
      </c>
      <c r="AB145">
        <v>0</v>
      </c>
      <c r="AC145">
        <v>0</v>
      </c>
      <c r="AD145">
        <v>0</v>
      </c>
      <c r="AE145">
        <v>0</v>
      </c>
      <c r="AF145">
        <v>0</v>
      </c>
    </row>
    <row r="146" spans="26:32" ht="11.25" customHeight="1">
      <c r="Z146" t="s">
        <v>163</v>
      </c>
      <c r="AA146" t="s">
        <v>15</v>
      </c>
      <c r="AB146">
        <v>0</v>
      </c>
      <c r="AC146">
        <v>0</v>
      </c>
      <c r="AD146">
        <v>0</v>
      </c>
      <c r="AE146">
        <v>0</v>
      </c>
      <c r="AF146">
        <v>0</v>
      </c>
    </row>
    <row r="147" spans="26:32" ht="11.25" customHeight="1">
      <c r="Z147" t="s">
        <v>164</v>
      </c>
      <c r="AA147" t="s">
        <v>15</v>
      </c>
      <c r="AB147">
        <v>0</v>
      </c>
      <c r="AC147">
        <v>0</v>
      </c>
      <c r="AD147">
        <v>0</v>
      </c>
      <c r="AE147">
        <v>0</v>
      </c>
      <c r="AF147">
        <v>0</v>
      </c>
    </row>
    <row r="148" spans="26:32" ht="11.25" customHeight="1">
      <c r="Z148" t="s">
        <v>165</v>
      </c>
      <c r="AA148" t="s">
        <v>15</v>
      </c>
      <c r="AB148">
        <v>0</v>
      </c>
      <c r="AC148">
        <v>0</v>
      </c>
      <c r="AD148">
        <v>0</v>
      </c>
      <c r="AE148">
        <v>0</v>
      </c>
      <c r="AF148">
        <v>0</v>
      </c>
    </row>
    <row r="149" spans="26:32" ht="11.25" customHeight="1">
      <c r="Z149" t="s">
        <v>166</v>
      </c>
      <c r="AA149" t="s">
        <v>15</v>
      </c>
      <c r="AB149">
        <v>0</v>
      </c>
      <c r="AC149">
        <v>0</v>
      </c>
      <c r="AD149">
        <v>0</v>
      </c>
      <c r="AE149">
        <v>0</v>
      </c>
      <c r="AF149">
        <v>0</v>
      </c>
    </row>
    <row r="150" spans="26:32" ht="11.25" customHeight="1">
      <c r="Z150" t="s">
        <v>167</v>
      </c>
      <c r="AA150" t="s">
        <v>15</v>
      </c>
      <c r="AB150">
        <v>0</v>
      </c>
      <c r="AC150">
        <v>0</v>
      </c>
      <c r="AD150">
        <v>0</v>
      </c>
      <c r="AE150">
        <v>0</v>
      </c>
      <c r="AF150">
        <v>0</v>
      </c>
    </row>
    <row r="151" spans="26:32" ht="11.25" customHeight="1">
      <c r="Z151" t="s">
        <v>168</v>
      </c>
      <c r="AA151" t="s">
        <v>15</v>
      </c>
      <c r="AB151">
        <v>0</v>
      </c>
      <c r="AC151">
        <v>0</v>
      </c>
      <c r="AD151">
        <v>0</v>
      </c>
      <c r="AE151">
        <v>0</v>
      </c>
      <c r="AF151">
        <v>0</v>
      </c>
    </row>
    <row r="152" spans="26:32" ht="11.25" customHeight="1">
      <c r="Z152" t="s">
        <v>169</v>
      </c>
      <c r="AA152" t="s">
        <v>15</v>
      </c>
      <c r="AB152">
        <v>0</v>
      </c>
      <c r="AC152">
        <v>0</v>
      </c>
      <c r="AD152">
        <v>0</v>
      </c>
      <c r="AE152">
        <v>0</v>
      </c>
      <c r="AF152">
        <v>0</v>
      </c>
    </row>
    <row r="153" spans="26:32" ht="11.25" customHeight="1">
      <c r="Z153" t="s">
        <v>170</v>
      </c>
      <c r="AA153" t="s">
        <v>15</v>
      </c>
      <c r="AB153">
        <v>0</v>
      </c>
      <c r="AC153">
        <v>0</v>
      </c>
      <c r="AD153">
        <v>0</v>
      </c>
      <c r="AE153">
        <v>0</v>
      </c>
      <c r="AF153">
        <v>0</v>
      </c>
    </row>
    <row r="154" spans="26:32" ht="11.25" customHeight="1">
      <c r="Z154" t="s">
        <v>171</v>
      </c>
      <c r="AA154" t="s">
        <v>15</v>
      </c>
      <c r="AB154">
        <v>0</v>
      </c>
      <c r="AC154">
        <v>0</v>
      </c>
      <c r="AD154">
        <v>0</v>
      </c>
      <c r="AE154">
        <v>0</v>
      </c>
      <c r="AF154">
        <v>0</v>
      </c>
    </row>
    <row r="155" spans="26:32" ht="11.25" customHeight="1">
      <c r="Z155" t="s">
        <v>172</v>
      </c>
      <c r="AA155" t="s">
        <v>15</v>
      </c>
      <c r="AB155">
        <v>0</v>
      </c>
      <c r="AC155">
        <v>0</v>
      </c>
      <c r="AD155">
        <v>0</v>
      </c>
      <c r="AE155">
        <v>0</v>
      </c>
      <c r="AF155">
        <v>0</v>
      </c>
    </row>
    <row r="156" spans="26:32" ht="11.25" customHeight="1">
      <c r="Z156" t="s">
        <v>173</v>
      </c>
      <c r="AA156" t="s">
        <v>15</v>
      </c>
      <c r="AB156">
        <v>0</v>
      </c>
      <c r="AC156">
        <v>0</v>
      </c>
      <c r="AD156">
        <v>0</v>
      </c>
      <c r="AE156">
        <v>0</v>
      </c>
      <c r="AF156">
        <v>0</v>
      </c>
    </row>
    <row r="157" spans="26:32" ht="11.25" customHeight="1">
      <c r="Z157" t="s">
        <v>174</v>
      </c>
      <c r="AA157" t="s">
        <v>15</v>
      </c>
      <c r="AB157">
        <v>0</v>
      </c>
      <c r="AC157">
        <v>0</v>
      </c>
      <c r="AD157">
        <v>0</v>
      </c>
      <c r="AE157">
        <v>0</v>
      </c>
      <c r="AF157">
        <v>0</v>
      </c>
    </row>
    <row r="158" spans="26:32" ht="11.25" customHeight="1">
      <c r="Z158" t="s">
        <v>175</v>
      </c>
      <c r="AA158" t="s">
        <v>15</v>
      </c>
      <c r="AB158">
        <v>0</v>
      </c>
      <c r="AC158">
        <v>0</v>
      </c>
      <c r="AD158">
        <v>0</v>
      </c>
      <c r="AE158">
        <v>0</v>
      </c>
      <c r="AF158">
        <v>0</v>
      </c>
    </row>
    <row r="159" spans="26:32" ht="11.25" customHeight="1">
      <c r="Z159" t="s">
        <v>176</v>
      </c>
      <c r="AA159" t="s">
        <v>15</v>
      </c>
      <c r="AB159">
        <v>0</v>
      </c>
      <c r="AC159">
        <v>0</v>
      </c>
      <c r="AD159">
        <v>0</v>
      </c>
      <c r="AE159">
        <v>0</v>
      </c>
      <c r="AF159">
        <v>0</v>
      </c>
    </row>
    <row r="160" spans="26:32" ht="11.25" customHeight="1">
      <c r="Z160" t="s">
        <v>177</v>
      </c>
      <c r="AA160" t="s">
        <v>15</v>
      </c>
      <c r="AB160">
        <v>0</v>
      </c>
      <c r="AC160">
        <v>0</v>
      </c>
      <c r="AD160">
        <v>0</v>
      </c>
      <c r="AE160">
        <v>0</v>
      </c>
      <c r="AF160">
        <v>0</v>
      </c>
    </row>
    <row r="161" spans="26:32" ht="11.25" customHeight="1">
      <c r="Z161" t="s">
        <v>178</v>
      </c>
      <c r="AA161" t="s">
        <v>15</v>
      </c>
      <c r="AB161">
        <v>0</v>
      </c>
      <c r="AC161">
        <v>0</v>
      </c>
      <c r="AD161">
        <v>0</v>
      </c>
      <c r="AE161">
        <v>0</v>
      </c>
      <c r="AF161">
        <v>0</v>
      </c>
    </row>
    <row r="162" spans="26:32" ht="11.25" customHeight="1">
      <c r="Z162" t="s">
        <v>179</v>
      </c>
      <c r="AA162" t="s">
        <v>15</v>
      </c>
      <c r="AB162">
        <v>0</v>
      </c>
      <c r="AC162">
        <v>0</v>
      </c>
      <c r="AD162">
        <v>0</v>
      </c>
      <c r="AE162">
        <v>0</v>
      </c>
      <c r="AF162">
        <v>0</v>
      </c>
    </row>
    <row r="163" spans="26:32" ht="11.25" customHeight="1">
      <c r="Z163" t="s">
        <v>180</v>
      </c>
      <c r="AA163" t="s">
        <v>15</v>
      </c>
      <c r="AB163">
        <v>0</v>
      </c>
      <c r="AC163">
        <v>0</v>
      </c>
      <c r="AD163">
        <v>0</v>
      </c>
      <c r="AE163">
        <v>0</v>
      </c>
      <c r="AF163">
        <v>0</v>
      </c>
    </row>
    <row r="164" spans="26:32" ht="11.25" customHeight="1">
      <c r="Z164" t="s">
        <v>181</v>
      </c>
      <c r="AA164" t="s">
        <v>15</v>
      </c>
      <c r="AB164">
        <v>0</v>
      </c>
      <c r="AC164">
        <v>0</v>
      </c>
      <c r="AD164">
        <v>0</v>
      </c>
      <c r="AE164">
        <v>0</v>
      </c>
      <c r="AF164">
        <v>0</v>
      </c>
    </row>
    <row r="165" spans="26:32" ht="11.25" customHeight="1">
      <c r="Z165" t="s">
        <v>182</v>
      </c>
      <c r="AA165" t="s">
        <v>15</v>
      </c>
      <c r="AB165">
        <v>0</v>
      </c>
      <c r="AC165">
        <v>0</v>
      </c>
      <c r="AD165">
        <v>0</v>
      </c>
      <c r="AE165">
        <v>0</v>
      </c>
      <c r="AF165">
        <v>0</v>
      </c>
    </row>
    <row r="166" spans="26:32" ht="11.25" customHeight="1">
      <c r="Z166" t="s">
        <v>183</v>
      </c>
      <c r="AA166" t="s">
        <v>15</v>
      </c>
      <c r="AB166">
        <v>0</v>
      </c>
      <c r="AC166">
        <v>0</v>
      </c>
      <c r="AD166">
        <v>0</v>
      </c>
      <c r="AE166">
        <v>0</v>
      </c>
      <c r="AF166">
        <v>0</v>
      </c>
    </row>
    <row r="167" spans="26:32" ht="11.25" customHeight="1">
      <c r="Z167" t="s">
        <v>184</v>
      </c>
      <c r="AA167" t="s">
        <v>15</v>
      </c>
      <c r="AB167">
        <v>0</v>
      </c>
      <c r="AC167">
        <v>0</v>
      </c>
      <c r="AD167">
        <v>0</v>
      </c>
      <c r="AE167">
        <v>0</v>
      </c>
      <c r="AF167">
        <v>0</v>
      </c>
    </row>
    <row r="168" spans="26:32" ht="11.25" customHeight="1">
      <c r="Z168" t="s">
        <v>185</v>
      </c>
      <c r="AA168" t="s">
        <v>15</v>
      </c>
      <c r="AB168">
        <v>0</v>
      </c>
      <c r="AC168">
        <v>0</v>
      </c>
      <c r="AD168">
        <v>0</v>
      </c>
      <c r="AE168">
        <v>0</v>
      </c>
      <c r="AF168">
        <v>0</v>
      </c>
    </row>
    <row r="169" spans="26:32" ht="11.25" customHeight="1">
      <c r="Z169" t="s">
        <v>186</v>
      </c>
      <c r="AA169" t="s">
        <v>15</v>
      </c>
      <c r="AB169">
        <v>0</v>
      </c>
      <c r="AC169">
        <v>0</v>
      </c>
      <c r="AD169">
        <v>0</v>
      </c>
      <c r="AE169">
        <v>0</v>
      </c>
      <c r="AF169">
        <v>0</v>
      </c>
    </row>
    <row r="170" spans="26:32" ht="11.25" customHeight="1">
      <c r="Z170" t="s">
        <v>187</v>
      </c>
      <c r="AA170" t="s">
        <v>15</v>
      </c>
      <c r="AB170">
        <v>0</v>
      </c>
      <c r="AC170">
        <v>0</v>
      </c>
      <c r="AD170">
        <v>0</v>
      </c>
      <c r="AE170">
        <v>0</v>
      </c>
      <c r="AF170">
        <v>0</v>
      </c>
    </row>
    <row r="171" spans="26:32" ht="11.25" customHeight="1">
      <c r="Z171" t="s">
        <v>188</v>
      </c>
      <c r="AA171" t="s">
        <v>15</v>
      </c>
      <c r="AB171">
        <v>0</v>
      </c>
      <c r="AC171">
        <v>0</v>
      </c>
      <c r="AD171">
        <v>0</v>
      </c>
      <c r="AE171">
        <v>0</v>
      </c>
      <c r="AF171">
        <v>0</v>
      </c>
    </row>
    <row r="172" spans="26:32" ht="11.25" customHeight="1">
      <c r="Z172" t="s">
        <v>189</v>
      </c>
      <c r="AA172" t="s">
        <v>15</v>
      </c>
      <c r="AB172">
        <v>0</v>
      </c>
      <c r="AC172">
        <v>0</v>
      </c>
      <c r="AD172">
        <v>0</v>
      </c>
      <c r="AE172">
        <v>0</v>
      </c>
      <c r="AF172">
        <v>0</v>
      </c>
    </row>
    <row r="173" spans="26:32" ht="11.25" customHeight="1">
      <c r="Z173" t="s">
        <v>190</v>
      </c>
      <c r="AA173" t="s">
        <v>15</v>
      </c>
      <c r="AB173">
        <v>0</v>
      </c>
      <c r="AC173">
        <v>0</v>
      </c>
      <c r="AD173">
        <v>0</v>
      </c>
      <c r="AE173">
        <v>0</v>
      </c>
      <c r="AF173">
        <v>0</v>
      </c>
    </row>
    <row r="174" spans="26:32" ht="11.25" customHeight="1">
      <c r="Z174" t="s">
        <v>191</v>
      </c>
      <c r="AA174" t="s">
        <v>15</v>
      </c>
      <c r="AB174">
        <v>0</v>
      </c>
      <c r="AC174">
        <v>0</v>
      </c>
      <c r="AD174">
        <v>0</v>
      </c>
      <c r="AE174">
        <v>0</v>
      </c>
      <c r="AF174">
        <v>0</v>
      </c>
    </row>
    <row r="175" spans="26:32" ht="11.25" customHeight="1">
      <c r="Z175" t="s">
        <v>192</v>
      </c>
      <c r="AA175" t="s">
        <v>15</v>
      </c>
      <c r="AB175">
        <v>0</v>
      </c>
      <c r="AC175">
        <v>0</v>
      </c>
      <c r="AD175">
        <v>0</v>
      </c>
      <c r="AE175">
        <v>0</v>
      </c>
      <c r="AF175">
        <v>0</v>
      </c>
    </row>
    <row r="176" spans="26:32" ht="11.25" customHeight="1">
      <c r="Z176" t="s">
        <v>193</v>
      </c>
      <c r="AA176" t="s">
        <v>15</v>
      </c>
      <c r="AB176">
        <v>0</v>
      </c>
      <c r="AC176">
        <v>0</v>
      </c>
      <c r="AD176">
        <v>0</v>
      </c>
      <c r="AE176">
        <v>0</v>
      </c>
      <c r="AF176">
        <v>0</v>
      </c>
    </row>
    <row r="177" spans="26:32" ht="11.25" customHeight="1">
      <c r="Z177" t="s">
        <v>194</v>
      </c>
      <c r="AA177" t="s">
        <v>15</v>
      </c>
      <c r="AB177">
        <v>0</v>
      </c>
      <c r="AC177">
        <v>0</v>
      </c>
      <c r="AD177">
        <v>0</v>
      </c>
      <c r="AE177">
        <v>0</v>
      </c>
      <c r="AF177">
        <v>0</v>
      </c>
    </row>
    <row r="178" spans="26:32" ht="11.25" customHeight="1">
      <c r="Z178" t="s">
        <v>195</v>
      </c>
      <c r="AA178" t="s">
        <v>15</v>
      </c>
      <c r="AB178">
        <v>0</v>
      </c>
      <c r="AC178">
        <v>0</v>
      </c>
      <c r="AD178">
        <v>0</v>
      </c>
      <c r="AE178">
        <v>0</v>
      </c>
      <c r="AF178">
        <v>0</v>
      </c>
    </row>
    <row r="179" spans="26:32" ht="11.25" customHeight="1">
      <c r="Z179" t="s">
        <v>196</v>
      </c>
      <c r="AA179" t="s">
        <v>15</v>
      </c>
      <c r="AB179">
        <v>0</v>
      </c>
      <c r="AC179">
        <v>0</v>
      </c>
      <c r="AD179">
        <v>0</v>
      </c>
      <c r="AE179">
        <v>0</v>
      </c>
      <c r="AF179">
        <v>0</v>
      </c>
    </row>
    <row r="180" spans="26:32" ht="11.25" customHeight="1">
      <c r="Z180" t="s">
        <v>197</v>
      </c>
      <c r="AA180" t="s">
        <v>15</v>
      </c>
      <c r="AB180">
        <v>0</v>
      </c>
      <c r="AC180">
        <v>0</v>
      </c>
      <c r="AD180">
        <v>0</v>
      </c>
      <c r="AE180">
        <v>0</v>
      </c>
      <c r="AF180">
        <v>0</v>
      </c>
    </row>
    <row r="181" spans="26:32" ht="11.25" customHeight="1">
      <c r="Z181" t="s">
        <v>198</v>
      </c>
      <c r="AA181" t="s">
        <v>15</v>
      </c>
      <c r="AB181">
        <v>0</v>
      </c>
      <c r="AC181">
        <v>0</v>
      </c>
      <c r="AD181">
        <v>0</v>
      </c>
      <c r="AE181">
        <v>0</v>
      </c>
      <c r="AF181">
        <v>0</v>
      </c>
    </row>
    <row r="182" spans="26:32" ht="11.25" customHeight="1">
      <c r="Z182" t="s">
        <v>199</v>
      </c>
      <c r="AA182" t="s">
        <v>15</v>
      </c>
      <c r="AB182">
        <v>0</v>
      </c>
      <c r="AC182">
        <v>0</v>
      </c>
      <c r="AD182">
        <v>0</v>
      </c>
      <c r="AE182">
        <v>0</v>
      </c>
      <c r="AF182">
        <v>0</v>
      </c>
    </row>
    <row r="183" spans="26:32" ht="11.25" customHeight="1">
      <c r="Z183" t="s">
        <v>200</v>
      </c>
      <c r="AA183" t="s">
        <v>15</v>
      </c>
      <c r="AB183">
        <v>0</v>
      </c>
      <c r="AC183">
        <v>0</v>
      </c>
      <c r="AD183">
        <v>0</v>
      </c>
      <c r="AE183">
        <v>0</v>
      </c>
      <c r="AF183">
        <v>0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商品リスト1</vt:lpstr>
      <vt:lpstr>商品リスト2</vt:lpstr>
      <vt:lpstr>在庫推移</vt:lpstr>
      <vt:lpstr>商品リスト1!Print_Area</vt:lpstr>
      <vt:lpstr>商品リスト2!Print_Area</vt:lpstr>
      <vt:lpstr>商品リスト1!Print_Titles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Ryosuke Sano</dc:creator>
  <cp:lastModifiedBy>岡田　奈緒</cp:lastModifiedBy>
  <cp:lastPrinted>2021-07-29T11:13:45Z</cp:lastPrinted>
  <dcterms:created xsi:type="dcterms:W3CDTF">2021-02-01T04:07:24Z</dcterms:created>
  <dcterms:modified xsi:type="dcterms:W3CDTF">2021-07-29T11:13:48Z</dcterms:modified>
</cp:coreProperties>
</file>